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autoCompressPictures="0" defaultThemeVersion="124226"/>
  <mc:AlternateContent xmlns:mc="http://schemas.openxmlformats.org/markup-compatibility/2006">
    <mc:Choice Requires="x15">
      <x15ac:absPath xmlns:x15ac="http://schemas.microsoft.com/office/spreadsheetml/2010/11/ac" url="C:\Users\sstaton1\OneDrive - UTHealth Houston\Documents\Misc\"/>
    </mc:Choice>
  </mc:AlternateContent>
  <xr:revisionPtr revIDLastSave="0" documentId="13_ncr:1_{15D384FF-FA9E-418C-B2E1-72C8EF94F2DB}" xr6:coauthVersionLast="47" xr6:coauthVersionMax="47" xr10:uidLastSave="{00000000-0000-0000-0000-000000000000}"/>
  <bookViews>
    <workbookView xWindow="-28920" yWindow="-120" windowWidth="29040" windowHeight="15720" tabRatio="763" xr2:uid="{00000000-000D-0000-FFFF-FFFF00000000}"/>
  </bookViews>
  <sheets>
    <sheet name="Instructions " sheetId="24" r:id="rId1"/>
    <sheet name="Revenue" sheetId="13" r:id="rId2"/>
    <sheet name="Personnel" sheetId="17" r:id="rId3"/>
    <sheet name="Projections" sheetId="15" r:id="rId4"/>
    <sheet name="Equipment" sheetId="18" r:id="rId5"/>
    <sheet name="Summary" sheetId="10" r:id="rId6"/>
  </sheets>
  <definedNames>
    <definedName name="NvsEndTime">40808.0961689815</definedName>
    <definedName name="OLE_LINK2" localSheetId="0">'Instructions '!$A$1</definedName>
    <definedName name="OLE_LINK3" localSheetId="0">'Instructions '!#REF!</definedName>
    <definedName name="_xlnm.Print_Area" localSheetId="4">Equipment!$A$2:$L$20</definedName>
    <definedName name="_xlnm.Print_Area" localSheetId="0">'Instructions '!$A$1:$B$14</definedName>
    <definedName name="_xlnm.Print_Area" localSheetId="2">Personnel!$A$1:$J$26</definedName>
    <definedName name="_xlnm.Print_Area" localSheetId="1">Revenue!$A$1:$H$36</definedName>
    <definedName name="_xlnm.Print_Area" localSheetId="5">Summary!$A$3:$C$52</definedName>
    <definedName name="_xlnm.Print_Titles" localSheetId="3">Projections!$3:$3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3" l="1"/>
  <c r="B40" i="10" l="1"/>
  <c r="B39" i="10"/>
  <c r="B38" i="10"/>
  <c r="B37" i="10"/>
  <c r="B36" i="10"/>
  <c r="B35" i="10"/>
  <c r="B34" i="10"/>
  <c r="B33" i="10"/>
  <c r="B32" i="10"/>
  <c r="B31" i="10"/>
  <c r="C32" i="10"/>
  <c r="C33" i="10"/>
  <c r="C34" i="10"/>
  <c r="C35" i="10"/>
  <c r="C36" i="10"/>
  <c r="C37" i="10"/>
  <c r="C38" i="10"/>
  <c r="C39" i="10"/>
  <c r="C40" i="10"/>
  <c r="C31" i="10"/>
  <c r="B28" i="10"/>
  <c r="C24" i="10"/>
  <c r="C25" i="10"/>
  <c r="B25" i="10"/>
  <c r="B24" i="10"/>
  <c r="H24" i="17"/>
  <c r="D20" i="17"/>
  <c r="D21" i="17"/>
  <c r="D22" i="17"/>
  <c r="D19" i="17"/>
  <c r="C20" i="17"/>
  <c r="C21" i="17"/>
  <c r="C22" i="17"/>
  <c r="C19" i="17"/>
  <c r="A20" i="17"/>
  <c r="A21" i="17"/>
  <c r="A22" i="17"/>
  <c r="A19" i="17"/>
  <c r="H8" i="17"/>
  <c r="H9" i="17"/>
  <c r="H10" i="17"/>
  <c r="H11" i="17"/>
  <c r="F20" i="17"/>
  <c r="F21" i="17"/>
  <c r="F22" i="17"/>
  <c r="B20" i="17"/>
  <c r="B21" i="17"/>
  <c r="B22" i="17"/>
  <c r="B41" i="10" l="1"/>
  <c r="C26" i="10"/>
  <c r="C28" i="10"/>
  <c r="C4" i="15"/>
  <c r="C20" i="10" s="1"/>
  <c r="F19" i="17"/>
  <c r="C41" i="10" l="1"/>
  <c r="C29" i="10"/>
  <c r="F13" i="10" l="1"/>
  <c r="F14" i="10" s="1"/>
  <c r="B29" i="10"/>
  <c r="H7" i="17"/>
  <c r="B24" i="15" l="1"/>
  <c r="B26" i="10"/>
  <c r="E32" i="13" l="1"/>
  <c r="D32" i="13"/>
  <c r="E14" i="13"/>
  <c r="D14" i="13"/>
  <c r="L5" i="18" l="1"/>
  <c r="L6" i="18"/>
  <c r="L7" i="18"/>
  <c r="L8" i="18"/>
  <c r="L9" i="18"/>
  <c r="L10" i="18"/>
  <c r="L11" i="18"/>
  <c r="L12" i="18"/>
  <c r="L13" i="18"/>
  <c r="L14" i="18"/>
  <c r="L15" i="18"/>
  <c r="L16" i="18"/>
  <c r="K6" i="18"/>
  <c r="K7" i="18"/>
  <c r="K8" i="18"/>
  <c r="K9" i="18"/>
  <c r="K10" i="18"/>
  <c r="K11" i="18"/>
  <c r="K12" i="18"/>
  <c r="K13" i="18"/>
  <c r="K14" i="18"/>
  <c r="K15" i="18"/>
  <c r="K16" i="18"/>
  <c r="K5" i="18"/>
  <c r="I17" i="18"/>
  <c r="G17" i="18"/>
  <c r="C4" i="17"/>
  <c r="J7" i="17" s="1"/>
  <c r="G23" i="13"/>
  <c r="G5" i="13"/>
  <c r="G6" i="13"/>
  <c r="G7" i="13"/>
  <c r="G8" i="13"/>
  <c r="G10" i="13"/>
  <c r="F24" i="13"/>
  <c r="F5" i="13"/>
  <c r="F6" i="13"/>
  <c r="F7" i="13"/>
  <c r="F8" i="13"/>
  <c r="F9" i="13"/>
  <c r="H9" i="13" s="1"/>
  <c r="F10" i="13"/>
  <c r="F11" i="13"/>
  <c r="H11" i="13" s="1"/>
  <c r="F12" i="13"/>
  <c r="H12" i="13" s="1"/>
  <c r="F13" i="13"/>
  <c r="H13" i="13" s="1"/>
  <c r="A24" i="13"/>
  <c r="A25" i="13"/>
  <c r="A26" i="13"/>
  <c r="A27" i="13"/>
  <c r="A28" i="13"/>
  <c r="A29" i="13"/>
  <c r="A30" i="13"/>
  <c r="A31" i="13"/>
  <c r="A23" i="13"/>
  <c r="F23" i="13"/>
  <c r="G24" i="13"/>
  <c r="G25" i="13"/>
  <c r="F25" i="13"/>
  <c r="G26" i="13"/>
  <c r="F26" i="13"/>
  <c r="F27" i="13"/>
  <c r="H27" i="13" s="1"/>
  <c r="G28" i="13"/>
  <c r="F28" i="13"/>
  <c r="F29" i="13"/>
  <c r="H29" i="13" s="1"/>
  <c r="F31" i="13"/>
  <c r="H31" i="13" s="1"/>
  <c r="F30" i="13"/>
  <c r="H30" i="13" s="1"/>
  <c r="B19" i="17"/>
  <c r="C24" i="15"/>
  <c r="A14" i="13"/>
  <c r="B10" i="15"/>
  <c r="B13" i="15"/>
  <c r="A32" i="13"/>
  <c r="C10" i="15"/>
  <c r="C13" i="15"/>
  <c r="J17" i="18"/>
  <c r="H7" i="13" l="1"/>
  <c r="H25" i="13"/>
  <c r="L17" i="18"/>
  <c r="H26" i="13"/>
  <c r="H10" i="13"/>
  <c r="H6" i="13"/>
  <c r="F14" i="13"/>
  <c r="F18" i="13" s="1"/>
  <c r="B13" i="10" s="1"/>
  <c r="G32" i="13"/>
  <c r="G36" i="13" s="1"/>
  <c r="F32" i="13"/>
  <c r="F36" i="13" s="1"/>
  <c r="C13" i="10" s="1"/>
  <c r="G14" i="13"/>
  <c r="G18" i="13" s="1"/>
  <c r="B14" i="10" s="1"/>
  <c r="H23" i="13"/>
  <c r="H24" i="13"/>
  <c r="H28" i="13"/>
  <c r="H5" i="13"/>
  <c r="H8" i="13"/>
  <c r="J19" i="17"/>
  <c r="J24" i="17" s="1"/>
  <c r="B16" i="10" l="1"/>
  <c r="C14" i="10"/>
  <c r="C16" i="10" s="1"/>
  <c r="C5" i="15"/>
  <c r="C21" i="10" s="1"/>
  <c r="J13" i="17"/>
  <c r="B5" i="15" s="1"/>
  <c r="B21" i="10" s="1"/>
  <c r="H32" i="13"/>
  <c r="H36" i="13" s="1"/>
  <c r="H14" i="13"/>
  <c r="H18" i="13" s="1"/>
  <c r="J26" i="17"/>
  <c r="H13" i="17"/>
  <c r="B4" i="15" l="1"/>
  <c r="B20" i="10" s="1"/>
  <c r="B22" i="10" s="1"/>
  <c r="B43" i="10" s="1"/>
  <c r="C22" i="10"/>
  <c r="C43" i="10" s="1"/>
  <c r="C45" i="10" s="1"/>
  <c r="C6" i="15"/>
  <c r="C27" i="15" s="1"/>
  <c r="J15" i="17"/>
  <c r="B48" i="10" l="1"/>
  <c r="B45" i="10"/>
  <c r="C48" i="10"/>
  <c r="B6" i="15"/>
  <c r="B27" i="15" s="1"/>
</calcChain>
</file>

<file path=xl/sharedStrings.xml><?xml version="1.0" encoding="utf-8"?>
<sst xmlns="http://schemas.openxmlformats.org/spreadsheetml/2006/main" count="146" uniqueCount="100">
  <si>
    <t>REVENUES</t>
  </si>
  <si>
    <t>a. Internal Revenue</t>
  </si>
  <si>
    <t>b. External Revenue</t>
  </si>
  <si>
    <t>Total Revenue</t>
  </si>
  <si>
    <t>Proposed Uses of Surpluses:</t>
  </si>
  <si>
    <t>Working Capital (3 months operating)</t>
  </si>
  <si>
    <t>DIRECT COSTS</t>
  </si>
  <si>
    <t>NOTES:</t>
  </si>
  <si>
    <t xml:space="preserve">Total IR </t>
  </si>
  <si>
    <t>Total ER</t>
  </si>
  <si>
    <t>Total Rev</t>
  </si>
  <si>
    <t>Staff #</t>
  </si>
  <si>
    <t xml:space="preserve">Name </t>
  </si>
  <si>
    <t>Title</t>
  </si>
  <si>
    <t>Duties</t>
  </si>
  <si>
    <t>Salary</t>
  </si>
  <si>
    <t>% Effort</t>
  </si>
  <si>
    <t>Cost</t>
  </si>
  <si>
    <t>Total Cost</t>
  </si>
  <si>
    <t>Total Personnel Cost</t>
  </si>
  <si>
    <t>Fringes</t>
  </si>
  <si>
    <t>Total Fringes</t>
  </si>
  <si>
    <t>Acq Date</t>
  </si>
  <si>
    <t>Total Expenses</t>
  </si>
  <si>
    <t>Total Surplus/Deficit</t>
  </si>
  <si>
    <t>UTH Rate</t>
  </si>
  <si>
    <t>UTH Unit Sold</t>
  </si>
  <si>
    <t>Ext Units Sold</t>
  </si>
  <si>
    <t>Internal Revenue</t>
  </si>
  <si>
    <t>External Revenue</t>
  </si>
  <si>
    <t>Salary &amp; Wages</t>
  </si>
  <si>
    <t>Payroll Related Expenses</t>
  </si>
  <si>
    <t>Professional Fees &amp; Services</t>
  </si>
  <si>
    <t>Other Contracted Services</t>
  </si>
  <si>
    <t>Travel Expenses</t>
  </si>
  <si>
    <t>Materials &amp; Supplies</t>
  </si>
  <si>
    <t>Cost of Goods Sold</t>
  </si>
  <si>
    <t>Communications</t>
  </si>
  <si>
    <t>Utilities</t>
  </si>
  <si>
    <t>Maintenance &amp; Repair</t>
  </si>
  <si>
    <t>Rentals &amp; Leases</t>
  </si>
  <si>
    <t>Printing &amp; Reproduction</t>
  </si>
  <si>
    <t>Scholarships &amp; Fellowships</t>
  </si>
  <si>
    <t>Bad Debt Expense</t>
  </si>
  <si>
    <t>Operating Expenses Other</t>
  </si>
  <si>
    <t>Total Operating Expenses</t>
  </si>
  <si>
    <t>UTHealth</t>
  </si>
  <si>
    <t>Department Name:</t>
  </si>
  <si>
    <t>Custodian:</t>
  </si>
  <si>
    <t>Total Personnel</t>
  </si>
  <si>
    <t>Total Services</t>
  </si>
  <si>
    <t>Total Travel</t>
  </si>
  <si>
    <t>Total Other Operating</t>
  </si>
  <si>
    <t>Expense Estimates</t>
  </si>
  <si>
    <t>Capital Assets</t>
  </si>
  <si>
    <t>Tag Number</t>
  </si>
  <si>
    <t>Location</t>
  </si>
  <si>
    <t>External Rate</t>
  </si>
  <si>
    <t>Start</t>
  </si>
  <si>
    <t>Description</t>
  </si>
  <si>
    <t>Custodian</t>
  </si>
  <si>
    <t>Projections</t>
  </si>
  <si>
    <t>(Service Description)</t>
  </si>
  <si>
    <t>Fund:</t>
  </si>
  <si>
    <t xml:space="preserve">End </t>
  </si>
  <si>
    <t>Totals</t>
  </si>
  <si>
    <t>Full Year Months</t>
  </si>
  <si>
    <t>Start Dte</t>
  </si>
  <si>
    <t>End Dte</t>
  </si>
  <si>
    <t>For Annualization Purposes:</t>
  </si>
  <si>
    <t>Fringes%</t>
  </si>
  <si>
    <t>Year Life</t>
  </si>
  <si>
    <t>Annualized Yearly Depr</t>
  </si>
  <si>
    <t>Monthy Life</t>
  </si>
  <si>
    <t>Monthly Depr</t>
  </si>
  <si>
    <t>Remaining Months</t>
  </si>
  <si>
    <t>Months</t>
  </si>
  <si>
    <t>CY14</t>
  </si>
  <si>
    <t>Business Started in:</t>
  </si>
  <si>
    <t>FY18 Carry-Forward</t>
  </si>
  <si>
    <r>
      <t>Revenue</t>
    </r>
    <r>
      <rPr>
        <sz val="12"/>
        <rFont val="Arial"/>
        <family val="2"/>
      </rPr>
      <t>-Populate the BLUE fields in this tab with your estimated revenue.  Provide as much detail as possible on how the estimate was calculated.  Use this data to calculate projections.</t>
    </r>
  </si>
  <si>
    <t xml:space="preserve">Small Research Service Center </t>
  </si>
  <si>
    <r>
      <t>Personnel</t>
    </r>
    <r>
      <rPr>
        <sz val="12"/>
        <rFont val="Arial"/>
        <family val="2"/>
      </rPr>
      <t>-Populate the BLUE fields in this tab. Add faculty and staff salaries.  Only include the portion that will be paid from the service center account. Use this data to calculate projections.</t>
    </r>
  </si>
  <si>
    <r>
      <t>Projections</t>
    </r>
    <r>
      <rPr>
        <sz val="12"/>
        <rFont val="Arial"/>
        <family val="2"/>
      </rPr>
      <t xml:space="preserve">-Populate the BLUE fields in this tab. Enter your estimated non personnel expenses for the next two fiscal years.  </t>
    </r>
  </si>
  <si>
    <r>
      <rPr>
        <b/>
        <sz val="12"/>
        <rFont val="Arial"/>
        <family val="2"/>
      </rPr>
      <t>Equipment</t>
    </r>
    <r>
      <rPr>
        <sz val="12"/>
        <rFont val="Arial"/>
        <family val="2"/>
      </rPr>
      <t>-Populate the BLUE fields in this tab. Enter or paste in any depreciable equipment.  A complete list can be obtained from Capital Assets Management. If you have the specific UT tag numbers for the equipment associated with this service center, enter them into "equipment " tab and send it to CAM.  They will provide the rest of the required information to calculate projected years' depreciation.</t>
    </r>
  </si>
  <si>
    <r>
      <t>Summary</t>
    </r>
    <r>
      <rPr>
        <sz val="12"/>
        <rFont val="Arial"/>
        <family val="2"/>
      </rPr>
      <t xml:space="preserve">-Populate the BLUE fields in this tab. Most of the information from the populated tabs above should be linked to the appropriate cells on the summary page. </t>
    </r>
  </si>
  <si>
    <t>Equipment List</t>
  </si>
  <si>
    <t xml:space="preserve">Salary </t>
  </si>
  <si>
    <t>Revenue</t>
  </si>
  <si>
    <t xml:space="preserve">Purchase Fund </t>
  </si>
  <si>
    <r>
      <t xml:space="preserve">Instructions for completing </t>
    </r>
    <r>
      <rPr>
        <b/>
        <u/>
        <sz val="12"/>
        <rFont val="Arial"/>
        <family val="2"/>
      </rPr>
      <t>Small Research Service Center</t>
    </r>
    <r>
      <rPr>
        <b/>
        <sz val="12"/>
        <rFont val="Arial"/>
        <family val="2"/>
      </rPr>
      <t xml:space="preserve"> Budgets for those with operating budgets </t>
    </r>
    <r>
      <rPr>
        <b/>
        <u/>
        <sz val="12"/>
        <rFont val="Arial"/>
        <family val="2"/>
      </rPr>
      <t>below $30,000</t>
    </r>
    <r>
      <rPr>
        <b/>
        <sz val="12"/>
        <rFont val="Arial"/>
        <family val="2"/>
      </rPr>
      <t xml:space="preserve"> annually</t>
    </r>
  </si>
  <si>
    <t>Fiscal Year 26</t>
  </si>
  <si>
    <t xml:space="preserve">FY26 Projection  (Salary and Fringe Schedule) </t>
  </si>
  <si>
    <t>FY26 PROJECTION</t>
  </si>
  <si>
    <t xml:space="preserve">FY26 Projection </t>
  </si>
  <si>
    <t xml:space="preserve">FY27  Projection </t>
  </si>
  <si>
    <t>Fiscal Year 27</t>
  </si>
  <si>
    <t xml:space="preserve">FY27 Projection  (Salary and Fringe Schedule) </t>
  </si>
  <si>
    <t>FY27 PROJECTION</t>
  </si>
  <si>
    <t>FY26 Salary Base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</si>
</sst>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Red]&quot;$&quot;#,##0.00"/>
    <numFmt numFmtId="165" formatCode="&quot;$&quot;#,##0;[Red]&quot;$&quot;#,##0"/>
    <numFmt numFmtId="166" formatCode="&quot;$&quot;#,##0"/>
    <numFmt numFmtId="167" formatCode="_(&quot;$&quot;* #,##0_);_(&quot;$&quot;* \(#,##0\);_(&quot;$&quot;* &quot;-&quot;??_);_(@_)"/>
    <numFmt numFmtId="168" formatCode="0.000"/>
    <numFmt numFmtId="169" formatCode="_(* #,##0_);_(* \(#,##0\);_(* &quot;-&quot;??_);_(@_)"/>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1"/>
      <color indexed="20"/>
      <name val="Calibri"/>
      <family val="2"/>
      <scheme val="minor"/>
    </font>
    <font>
      <sz val="11"/>
      <color rgb="FF3F3F76"/>
      <name val="Calibri"/>
      <family val="2"/>
      <scheme val="minor"/>
    </font>
    <font>
      <b/>
      <sz val="10"/>
      <name val="Arial"/>
      <family val="2"/>
    </font>
    <font>
      <b/>
      <sz val="12"/>
      <color theme="1"/>
      <name val="Arial"/>
      <family val="2"/>
    </font>
    <font>
      <sz val="12"/>
      <color theme="1"/>
      <name val="Arial"/>
      <family val="2"/>
    </font>
    <font>
      <sz val="9"/>
      <color theme="1"/>
      <name val="Arial"/>
      <family val="2"/>
    </font>
    <font>
      <sz val="10"/>
      <name val="Arial Unicode MS"/>
      <family val="2"/>
    </font>
    <font>
      <b/>
      <sz val="10"/>
      <name val="Arial Unicode MS"/>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u/>
      <sz val="10"/>
      <color theme="10"/>
      <name val="Arial"/>
      <family val="2"/>
    </font>
    <font>
      <u/>
      <sz val="10"/>
      <color theme="11"/>
      <name val="Arial"/>
      <family val="2"/>
    </font>
    <font>
      <b/>
      <u/>
      <sz val="10"/>
      <name val="Arial"/>
      <family val="2"/>
    </font>
    <font>
      <b/>
      <u/>
      <sz val="11"/>
      <name val="Arial"/>
      <family val="2"/>
    </font>
    <font>
      <sz val="14"/>
      <name val="Arial Unicode MS"/>
      <family val="2"/>
    </font>
    <font>
      <sz val="12"/>
      <name val="Cambria"/>
      <family val="1"/>
      <scheme val="major"/>
    </font>
    <font>
      <u/>
      <sz val="12"/>
      <color theme="10"/>
      <name val="Arial"/>
      <family val="2"/>
    </font>
    <font>
      <b/>
      <u/>
      <sz val="12"/>
      <name val="Arial"/>
      <family val="2"/>
    </font>
    <font>
      <sz val="14"/>
      <name val="Arial"/>
      <family val="2"/>
    </font>
    <font>
      <b/>
      <sz val="14"/>
      <color theme="1"/>
      <name val="Arial"/>
      <family val="2"/>
    </font>
    <font>
      <b/>
      <sz val="14"/>
      <name val="Arial"/>
      <family val="2"/>
    </font>
    <font>
      <b/>
      <u/>
      <sz val="14"/>
      <name val="Arial"/>
      <family val="2"/>
    </font>
  </fonts>
  <fills count="49">
    <fill>
      <patternFill patternType="none"/>
    </fill>
    <fill>
      <patternFill patternType="gray125"/>
    </fill>
    <fill>
      <patternFill patternType="solid">
        <fgColor rgb="FFFFC7CE"/>
      </patternFill>
    </fill>
    <fill>
      <patternFill patternType="solid">
        <fgColor rgb="FFFFCC99"/>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6" tint="0.39997558519241921"/>
        <bgColor auto="1"/>
      </patternFill>
    </fill>
    <fill>
      <patternFill patternType="solid">
        <fgColor theme="9" tint="0.59999389629810485"/>
        <bgColor auto="1"/>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4"/>
      </patternFill>
    </fill>
  </fills>
  <borders count="84">
    <border>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auto="1"/>
      </bottom>
      <diagonal/>
    </border>
    <border>
      <left style="thin">
        <color rgb="FFB2B2B2"/>
      </left>
      <right style="thin">
        <color rgb="FFB2B2B2"/>
      </right>
      <top/>
      <bottom style="thin">
        <color rgb="FFB2B2B2"/>
      </bottom>
      <diagonal/>
    </border>
    <border>
      <left/>
      <right/>
      <top/>
      <bottom style="medium">
        <color auto="1"/>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thin">
        <color auto="1"/>
      </left>
      <right/>
      <top/>
      <bottom/>
      <diagonal/>
    </border>
    <border>
      <left style="thin">
        <color rgb="FFB2B2B2"/>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double">
        <color auto="1"/>
      </top>
      <bottom/>
      <diagonal/>
    </border>
    <border>
      <left/>
      <right style="double">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rgb="FFB2B2B2"/>
      </left>
      <right style="thin">
        <color rgb="FFB2B2B2"/>
      </right>
      <top style="thin">
        <color auto="1"/>
      </top>
      <bottom style="thin">
        <color rgb="FFB2B2B2"/>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rgb="FFB2B2B2"/>
      </right>
      <top/>
      <bottom style="thin">
        <color rgb="FFB2B2B2"/>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double">
        <color auto="1"/>
      </top>
      <bottom style="thin">
        <color auto="1"/>
      </bottom>
      <diagonal/>
    </border>
    <border>
      <left style="double">
        <color auto="1"/>
      </left>
      <right/>
      <top style="double">
        <color auto="1"/>
      </top>
      <bottom/>
      <diagonal/>
    </border>
    <border>
      <left/>
      <right style="thin">
        <color rgb="FFB2B2B2"/>
      </right>
      <top style="double">
        <color auto="1"/>
      </top>
      <bottom style="double">
        <color auto="1"/>
      </bottom>
      <diagonal/>
    </border>
    <border>
      <left style="thin">
        <color auto="1"/>
      </left>
      <right/>
      <top style="thin">
        <color rgb="FFB2B2B2"/>
      </top>
      <bottom style="thin">
        <color rgb="FFB2B2B2"/>
      </bottom>
      <diagonal/>
    </border>
    <border>
      <left style="thin">
        <color auto="1"/>
      </left>
      <right style="double">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thin">
        <color indexed="64"/>
      </right>
      <top style="double">
        <color auto="1"/>
      </top>
      <bottom style="double">
        <color auto="1"/>
      </bottom>
      <diagonal/>
    </border>
    <border>
      <left style="thin">
        <color auto="1"/>
      </left>
      <right style="thin">
        <color indexed="64"/>
      </right>
      <top style="hair">
        <color auto="1"/>
      </top>
      <bottom/>
      <diagonal/>
    </border>
    <border>
      <left/>
      <right style="thin">
        <color indexed="64"/>
      </right>
      <top/>
      <bottom style="double">
        <color auto="1"/>
      </bottom>
      <diagonal/>
    </border>
    <border>
      <left style="thin">
        <color auto="1"/>
      </left>
      <right style="thin">
        <color indexed="64"/>
      </right>
      <top style="hair">
        <color auto="1"/>
      </top>
      <bottom style="thin">
        <color auto="1"/>
      </bottom>
      <diagonal/>
    </border>
    <border>
      <left style="thin">
        <color auto="1"/>
      </left>
      <right style="thin">
        <color indexed="64"/>
      </right>
      <top style="hair">
        <color auto="1"/>
      </top>
      <bottom style="double">
        <color indexed="64"/>
      </bottom>
      <diagonal/>
    </border>
    <border>
      <left style="medium">
        <color indexed="64"/>
      </left>
      <right style="thin">
        <color auto="1"/>
      </right>
      <top style="medium">
        <color indexed="64"/>
      </top>
      <bottom style="double">
        <color auto="1"/>
      </bottom>
      <diagonal/>
    </border>
    <border>
      <left style="medium">
        <color indexed="64"/>
      </left>
      <right style="thin">
        <color indexed="64"/>
      </right>
      <top style="double">
        <color auto="1"/>
      </top>
      <bottom/>
      <diagonal/>
    </border>
    <border>
      <left style="thin">
        <color auto="1"/>
      </left>
      <right style="medium">
        <color indexed="64"/>
      </right>
      <top/>
      <bottom/>
      <diagonal/>
    </border>
    <border>
      <left style="medium">
        <color indexed="64"/>
      </left>
      <right style="thin">
        <color indexed="64"/>
      </right>
      <top/>
      <bottom/>
      <diagonal/>
    </border>
    <border>
      <left style="thin">
        <color auto="1"/>
      </left>
      <right style="medium">
        <color indexed="64"/>
      </right>
      <top style="hair">
        <color auto="1"/>
      </top>
      <bottom/>
      <diagonal/>
    </border>
    <border>
      <left style="thin">
        <color auto="1"/>
      </left>
      <right style="medium">
        <color indexed="64"/>
      </right>
      <top/>
      <bottom style="double">
        <color auto="1"/>
      </bottom>
      <diagonal/>
    </border>
    <border>
      <left style="medium">
        <color indexed="64"/>
      </left>
      <right style="thin">
        <color indexed="64"/>
      </right>
      <top style="thin">
        <color rgb="FFB2B2B2"/>
      </top>
      <bottom style="thin">
        <color rgb="FFB2B2B2"/>
      </bottom>
      <diagonal/>
    </border>
    <border>
      <left/>
      <right style="medium">
        <color indexed="64"/>
      </right>
      <top/>
      <bottom style="double">
        <color auto="1"/>
      </bottom>
      <diagonal/>
    </border>
    <border>
      <left style="thin">
        <color auto="1"/>
      </left>
      <right style="medium">
        <color indexed="64"/>
      </right>
      <top/>
      <bottom style="thin">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style="hair">
        <color auto="1"/>
      </top>
      <bottom style="double">
        <color indexed="64"/>
      </bottom>
      <diagonal/>
    </border>
    <border>
      <left/>
      <right style="medium">
        <color indexed="64"/>
      </right>
      <top style="double">
        <color auto="1"/>
      </top>
      <bottom style="double">
        <color auto="1"/>
      </bottom>
      <diagonal/>
    </border>
    <border>
      <left style="medium">
        <color indexed="64"/>
      </left>
      <right style="thin">
        <color rgb="FFB2B2B2"/>
      </right>
      <top/>
      <bottom/>
      <diagonal/>
    </border>
    <border>
      <left style="medium">
        <color indexed="64"/>
      </left>
      <right style="thin">
        <color rgb="FFB2B2B2"/>
      </right>
      <top style="thin">
        <color auto="1"/>
      </top>
      <bottom style="thin">
        <color rgb="FFB2B2B2"/>
      </bottom>
      <diagonal/>
    </border>
    <border>
      <left style="thin">
        <color auto="1"/>
      </left>
      <right style="medium">
        <color indexed="64"/>
      </right>
      <top style="thin">
        <color auto="1"/>
      </top>
      <bottom style="thin">
        <color rgb="FFB2B2B2"/>
      </bottom>
      <diagonal/>
    </border>
    <border>
      <left style="medium">
        <color indexed="64"/>
      </left>
      <right style="thin">
        <color rgb="FFB2B2B2"/>
      </right>
      <top style="thin">
        <color rgb="FFB2B2B2"/>
      </top>
      <bottom style="thin">
        <color rgb="FFB2B2B2"/>
      </bottom>
      <diagonal/>
    </border>
    <border>
      <left style="thin">
        <color auto="1"/>
      </left>
      <right style="medium">
        <color indexed="64"/>
      </right>
      <top style="thin">
        <color rgb="FFB2B2B2"/>
      </top>
      <bottom style="thin">
        <color rgb="FFB2B2B2"/>
      </bottom>
      <diagonal/>
    </border>
    <border>
      <left style="medium">
        <color indexed="64"/>
      </left>
      <right style="thin">
        <color rgb="FFB2B2B2"/>
      </right>
      <top/>
      <bottom style="thin">
        <color rgb="FFB2B2B2"/>
      </bottom>
      <diagonal/>
    </border>
    <border>
      <left style="thin">
        <color rgb="FFB2B2B2"/>
      </left>
      <right style="medium">
        <color indexed="64"/>
      </right>
      <top/>
      <bottom style="thin">
        <color rgb="FFB2B2B2"/>
      </bottom>
      <diagonal/>
    </border>
    <border>
      <left style="medium">
        <color indexed="64"/>
      </left>
      <right/>
      <top/>
      <bottom/>
      <diagonal/>
    </border>
    <border>
      <left/>
      <right style="medium">
        <color indexed="64"/>
      </right>
      <top/>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double">
        <color auto="1"/>
      </right>
      <top style="double">
        <color auto="1"/>
      </top>
      <bottom/>
      <diagonal/>
    </border>
    <border>
      <left style="double">
        <color auto="1"/>
      </left>
      <right style="medium">
        <color indexed="64"/>
      </right>
      <top style="double">
        <color auto="1"/>
      </top>
      <bottom/>
      <diagonal/>
    </border>
    <border>
      <left style="medium">
        <color indexed="64"/>
      </left>
      <right style="double">
        <color auto="1"/>
      </right>
      <top/>
      <bottom style="medium">
        <color indexed="64"/>
      </bottom>
      <diagonal/>
    </border>
    <border>
      <left style="double">
        <color auto="1"/>
      </left>
      <right style="double">
        <color auto="1"/>
      </right>
      <top/>
      <bottom style="medium">
        <color indexed="64"/>
      </bottom>
      <diagonal/>
    </border>
    <border>
      <left style="double">
        <color auto="1"/>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54">
    <xf numFmtId="0" fontId="0" fillId="0" borderId="0"/>
    <xf numFmtId="43" fontId="8" fillId="0" borderId="0" applyFont="0" applyFill="0" applyBorder="0" applyAlignment="0" applyProtection="0"/>
    <xf numFmtId="44" fontId="8" fillId="0" borderId="0" applyFont="0" applyFill="0" applyBorder="0" applyAlignment="0" applyProtection="0"/>
    <xf numFmtId="0" fontId="12" fillId="3" borderId="2" applyNumberFormat="0" applyAlignment="0" applyProtection="0"/>
    <xf numFmtId="0" fontId="8" fillId="4" borderId="3" applyNumberFormat="0" applyFont="0" applyAlignment="0" applyProtection="0"/>
    <xf numFmtId="0" fontId="7" fillId="0" borderId="0"/>
    <xf numFmtId="0" fontId="8" fillId="0" borderId="0"/>
    <xf numFmtId="44" fontId="7" fillId="0" borderId="0" applyFont="0" applyFill="0" applyBorder="0" applyAlignment="0" applyProtection="0"/>
    <xf numFmtId="9" fontId="7" fillId="0" borderId="0" applyFont="0" applyFill="0" applyBorder="0" applyAlignment="0" applyProtection="0"/>
    <xf numFmtId="0" fontId="11" fillId="2" borderId="0" applyNumberFormat="0" applyBorder="0" applyAlignment="0" applyProtection="0"/>
    <xf numFmtId="43" fontId="8" fillId="0" borderId="0" applyFont="0" applyFill="0" applyBorder="0" applyAlignment="0" applyProtection="0"/>
    <xf numFmtId="0" fontId="8" fillId="4" borderId="3" applyNumberFormat="0" applyFont="0" applyAlignment="0" applyProtection="0"/>
    <xf numFmtId="0" fontId="17" fillId="0" borderId="0"/>
    <xf numFmtId="43" fontId="18" fillId="0" borderId="0" applyFont="0" applyFill="0" applyBorder="0" applyAlignment="0" applyProtection="0"/>
    <xf numFmtId="0" fontId="12" fillId="3" borderId="2" applyNumberFormat="0" applyAlignment="0" applyProtection="0"/>
    <xf numFmtId="0" fontId="6" fillId="0" borderId="0"/>
    <xf numFmtId="0" fontId="8" fillId="0" borderId="0"/>
    <xf numFmtId="4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17"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xf numFmtId="0" fontId="20" fillId="0" borderId="18" applyNumberFormat="0" applyFill="0" applyAlignment="0" applyProtection="0"/>
    <xf numFmtId="0" fontId="21" fillId="0" borderId="19" applyNumberFormat="0" applyFill="0" applyAlignment="0" applyProtection="0"/>
    <xf numFmtId="0" fontId="22" fillId="0" borderId="20" applyNumberFormat="0" applyFill="0" applyAlignment="0" applyProtection="0"/>
    <xf numFmtId="0" fontId="22" fillId="0" borderId="0" applyNumberFormat="0" applyFill="0" applyBorder="0" applyAlignment="0" applyProtection="0"/>
    <xf numFmtId="0" fontId="23" fillId="10" borderId="0" applyNumberFormat="0" applyBorder="0" applyAlignment="0" applyProtection="0"/>
    <xf numFmtId="0" fontId="24" fillId="2" borderId="0" applyNumberFormat="0" applyBorder="0" applyAlignment="0" applyProtection="0"/>
    <xf numFmtId="0" fontId="25" fillId="11" borderId="0" applyNumberFormat="0" applyBorder="0" applyAlignment="0" applyProtection="0"/>
    <xf numFmtId="0" fontId="26" fillId="12" borderId="21" applyNumberFormat="0" applyAlignment="0" applyProtection="0"/>
    <xf numFmtId="0" fontId="27" fillId="12" borderId="2" applyNumberFormat="0" applyAlignment="0" applyProtection="0"/>
    <xf numFmtId="0" fontId="28" fillId="0" borderId="22" applyNumberFormat="0" applyFill="0" applyAlignment="0" applyProtection="0"/>
    <xf numFmtId="0" fontId="29" fillId="13" borderId="23"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4" applyNumberFormat="0" applyFill="0" applyAlignment="0" applyProtection="0"/>
    <xf numFmtId="0" fontId="3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3" fillId="37" borderId="0" applyNumberFormat="0" applyBorder="0" applyAlignment="0" applyProtection="0"/>
    <xf numFmtId="0" fontId="4" fillId="0" borderId="0"/>
    <xf numFmtId="0" fontId="4" fillId="4" borderId="3" applyNumberFormat="0" applyFont="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0" borderId="0"/>
    <xf numFmtId="0" fontId="2" fillId="4" borderId="3" applyNumberFormat="0" applyFon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4" borderId="3" applyNumberFormat="0" applyFont="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4" borderId="3" applyNumberFormat="0" applyFont="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7" fillId="0" borderId="0"/>
  </cellStyleXfs>
  <cellXfs count="298">
    <xf numFmtId="0" fontId="0" fillId="0" borderId="0" xfId="0"/>
    <xf numFmtId="0" fontId="9" fillId="0" borderId="6" xfId="6" applyFont="1" applyBorder="1" applyAlignment="1">
      <alignment horizontal="center"/>
    </xf>
    <xf numFmtId="0" fontId="39" fillId="0" borderId="0" xfId="12" applyFont="1" applyProtection="1">
      <protection locked="0"/>
    </xf>
    <xf numFmtId="0" fontId="17" fillId="0" borderId="0" xfId="12" applyProtection="1">
      <protection locked="0"/>
    </xf>
    <xf numFmtId="40" fontId="0" fillId="0" borderId="0" xfId="0" applyNumberFormat="1" applyFont="1" applyFill="1" applyBorder="1" applyAlignment="1" applyProtection="1">
      <protection locked="0"/>
    </xf>
    <xf numFmtId="40" fontId="38" fillId="0" borderId="0" xfId="0" applyNumberFormat="1" applyFont="1" applyFill="1" applyBorder="1" applyAlignment="1" applyProtection="1">
      <protection locked="0"/>
    </xf>
    <xf numFmtId="40" fontId="37" fillId="0" borderId="0" xfId="0" applyNumberFormat="1" applyFont="1" applyFill="1" applyBorder="1" applyAlignment="1" applyProtection="1">
      <protection locked="0"/>
    </xf>
    <xf numFmtId="167" fontId="17" fillId="0" borderId="0" xfId="2" applyNumberFormat="1" applyFont="1" applyProtection="1">
      <protection locked="0"/>
    </xf>
    <xf numFmtId="0" fontId="10" fillId="0" borderId="0" xfId="0" applyFont="1" applyBorder="1" applyProtection="1">
      <protection locked="0"/>
    </xf>
    <xf numFmtId="0" fontId="9" fillId="9" borderId="39" xfId="4" applyFont="1" applyFill="1" applyBorder="1" applyProtection="1">
      <protection locked="0"/>
    </xf>
    <xf numFmtId="1" fontId="15" fillId="9" borderId="9" xfId="5" applyNumberFormat="1" applyFont="1" applyFill="1" applyBorder="1" applyAlignment="1" applyProtection="1">
      <alignment horizontal="right"/>
    </xf>
    <xf numFmtId="6" fontId="14" fillId="9" borderId="9" xfId="5" applyNumberFormat="1" applyFont="1" applyFill="1" applyBorder="1" applyAlignment="1" applyProtection="1">
      <alignment horizontal="right"/>
    </xf>
    <xf numFmtId="6" fontId="14" fillId="9" borderId="10" xfId="5" applyNumberFormat="1" applyFont="1" applyFill="1" applyBorder="1" applyAlignment="1" applyProtection="1">
      <alignment horizontal="right"/>
    </xf>
    <xf numFmtId="6" fontId="14" fillId="7" borderId="7" xfId="5" applyNumberFormat="1" applyFont="1" applyFill="1" applyBorder="1" applyAlignment="1" applyProtection="1">
      <alignment horizontal="right"/>
    </xf>
    <xf numFmtId="6" fontId="14" fillId="7" borderId="30" xfId="5" applyNumberFormat="1" applyFont="1" applyFill="1" applyBorder="1" applyAlignment="1" applyProtection="1">
      <alignment horizontal="right"/>
    </xf>
    <xf numFmtId="0" fontId="14" fillId="0" borderId="0" xfId="5" applyFont="1" applyProtection="1"/>
    <xf numFmtId="0" fontId="15" fillId="0" borderId="0" xfId="5" applyFont="1" applyProtection="1"/>
    <xf numFmtId="0" fontId="14" fillId="0" borderId="0" xfId="5" applyFont="1" applyAlignment="1" applyProtection="1">
      <alignment horizontal="right"/>
    </xf>
    <xf numFmtId="0" fontId="15" fillId="0" borderId="0" xfId="5" applyFont="1" applyAlignment="1" applyProtection="1">
      <alignment horizontal="right"/>
    </xf>
    <xf numFmtId="9" fontId="14" fillId="0" borderId="0" xfId="5" applyNumberFormat="1" applyFont="1" applyProtection="1"/>
    <xf numFmtId="0" fontId="14" fillId="9" borderId="27" xfId="5" applyFont="1" applyFill="1" applyBorder="1" applyAlignment="1" applyProtection="1">
      <alignment horizontal="right" wrapText="1"/>
    </xf>
    <xf numFmtId="0" fontId="14" fillId="9" borderId="27" xfId="5" applyFont="1" applyFill="1" applyBorder="1" applyAlignment="1" applyProtection="1">
      <alignment horizontal="center" wrapText="1"/>
    </xf>
    <xf numFmtId="0" fontId="14" fillId="9" borderId="28" xfId="5" applyFont="1" applyFill="1" applyBorder="1" applyAlignment="1" applyProtection="1">
      <alignment horizontal="center" wrapText="1"/>
    </xf>
    <xf numFmtId="0" fontId="14" fillId="9" borderId="8" xfId="5" applyFont="1" applyFill="1" applyBorder="1" applyProtection="1"/>
    <xf numFmtId="166" fontId="14" fillId="9" borderId="9" xfId="5" applyNumberFormat="1" applyFont="1" applyFill="1" applyBorder="1" applyProtection="1"/>
    <xf numFmtId="1" fontId="14" fillId="0" borderId="0" xfId="5" applyNumberFormat="1" applyFont="1" applyBorder="1" applyProtection="1"/>
    <xf numFmtId="166" fontId="15" fillId="0" borderId="0" xfId="5" applyNumberFormat="1" applyFont="1" applyBorder="1" applyProtection="1"/>
    <xf numFmtId="166" fontId="14" fillId="0" borderId="0" xfId="5" applyNumberFormat="1" applyFont="1" applyBorder="1" applyProtection="1"/>
    <xf numFmtId="1" fontId="14" fillId="0" borderId="0" xfId="5" applyNumberFormat="1" applyFont="1" applyBorder="1" applyAlignment="1" applyProtection="1">
      <alignment horizontal="right"/>
    </xf>
    <xf numFmtId="6" fontId="14" fillId="0" borderId="0" xfId="5" applyNumberFormat="1" applyFont="1" applyBorder="1" applyAlignment="1" applyProtection="1">
      <alignment horizontal="right"/>
    </xf>
    <xf numFmtId="0" fontId="14" fillId="0" borderId="0" xfId="5" applyFont="1" applyAlignment="1" applyProtection="1">
      <alignment horizontal="left"/>
    </xf>
    <xf numFmtId="0" fontId="16" fillId="0" borderId="0" xfId="5" applyFont="1" applyAlignment="1" applyProtection="1">
      <alignment horizontal="left"/>
    </xf>
    <xf numFmtId="6" fontId="14" fillId="0" borderId="0" xfId="5" applyNumberFormat="1" applyFont="1" applyBorder="1" applyProtection="1"/>
    <xf numFmtId="6" fontId="14" fillId="8" borderId="11" xfId="5" applyNumberFormat="1" applyFont="1" applyFill="1" applyBorder="1" applyAlignment="1" applyProtection="1">
      <alignment horizontal="right"/>
    </xf>
    <xf numFmtId="1" fontId="15" fillId="0" borderId="0" xfId="5" applyNumberFormat="1" applyFont="1" applyBorder="1" applyProtection="1"/>
    <xf numFmtId="6" fontId="16" fillId="0" borderId="0" xfId="5" applyNumberFormat="1" applyFont="1" applyBorder="1" applyAlignment="1" applyProtection="1">
      <alignment horizontal="left"/>
    </xf>
    <xf numFmtId="0" fontId="14" fillId="9" borderId="37" xfId="5" applyFont="1" applyFill="1" applyBorder="1" applyProtection="1"/>
    <xf numFmtId="0" fontId="15" fillId="0" borderId="0" xfId="5" applyFont="1" applyBorder="1" applyAlignment="1" applyProtection="1">
      <alignment horizontal="right"/>
    </xf>
    <xf numFmtId="0" fontId="9" fillId="0" borderId="0" xfId="0" applyFont="1" applyBorder="1" applyProtection="1"/>
    <xf numFmtId="0" fontId="10" fillId="0" borderId="0" xfId="0" applyFont="1" applyBorder="1" applyProtection="1"/>
    <xf numFmtId="43" fontId="10" fillId="0" borderId="0" xfId="1" applyFont="1" applyProtection="1"/>
    <xf numFmtId="0" fontId="10" fillId="0" borderId="0" xfId="0" applyFont="1" applyProtection="1"/>
    <xf numFmtId="0" fontId="15" fillId="0" borderId="0" xfId="15" applyFont="1" applyProtection="1">
      <protection locked="0"/>
    </xf>
    <xf numFmtId="0" fontId="14" fillId="6" borderId="7" xfId="15" applyFont="1" applyFill="1" applyBorder="1" applyAlignment="1" applyProtection="1">
      <alignment horizontal="center"/>
      <protection locked="0"/>
    </xf>
    <xf numFmtId="0" fontId="14" fillId="6" borderId="7" xfId="15" applyFont="1" applyFill="1" applyBorder="1" applyProtection="1">
      <protection locked="0"/>
    </xf>
    <xf numFmtId="14" fontId="0" fillId="0" borderId="7" xfId="0" applyNumberFormat="1" applyBorder="1" applyAlignment="1" applyProtection="1">
      <alignment horizontal="left"/>
      <protection locked="0"/>
    </xf>
    <xf numFmtId="0" fontId="14" fillId="6" borderId="7" xfId="15" applyFont="1" applyFill="1" applyBorder="1" applyAlignment="1" applyProtection="1">
      <alignment horizontal="left"/>
      <protection locked="0"/>
    </xf>
    <xf numFmtId="0" fontId="15" fillId="0" borderId="4" xfId="15" applyFont="1" applyBorder="1" applyAlignment="1" applyProtection="1">
      <alignment horizontal="center"/>
      <protection locked="0"/>
    </xf>
    <xf numFmtId="0" fontId="15" fillId="0" borderId="4" xfId="15" applyFont="1" applyBorder="1" applyProtection="1">
      <protection locked="0"/>
    </xf>
    <xf numFmtId="0" fontId="14" fillId="6" borderId="38" xfId="15" applyFont="1" applyFill="1" applyBorder="1" applyAlignment="1" applyProtection="1">
      <alignment horizontal="center"/>
      <protection locked="0"/>
    </xf>
    <xf numFmtId="0" fontId="14" fillId="6" borderId="38" xfId="15" applyFont="1" applyFill="1" applyBorder="1" applyAlignment="1" applyProtection="1">
      <protection locked="0"/>
    </xf>
    <xf numFmtId="0" fontId="14" fillId="6" borderId="25" xfId="15" applyFont="1" applyFill="1" applyBorder="1" applyAlignment="1" applyProtection="1">
      <protection locked="0"/>
    </xf>
    <xf numFmtId="0" fontId="14" fillId="6" borderId="25" xfId="15" applyFont="1" applyFill="1" applyBorder="1" applyAlignment="1" applyProtection="1">
      <alignment horizontal="center"/>
      <protection locked="0"/>
    </xf>
    <xf numFmtId="166" fontId="14" fillId="6" borderId="28" xfId="15" applyNumberFormat="1" applyFont="1" applyFill="1" applyBorder="1" applyProtection="1">
      <protection locked="0"/>
    </xf>
    <xf numFmtId="6" fontId="14" fillId="6" borderId="7" xfId="15" applyNumberFormat="1" applyFont="1" applyFill="1" applyBorder="1" applyProtection="1">
      <protection locked="0"/>
    </xf>
    <xf numFmtId="166" fontId="14" fillId="6" borderId="30" xfId="15" applyNumberFormat="1" applyFont="1" applyFill="1" applyBorder="1" applyProtection="1">
      <protection locked="0"/>
    </xf>
    <xf numFmtId="6" fontId="14" fillId="6" borderId="33" xfId="15" applyNumberFormat="1" applyFont="1" applyFill="1" applyBorder="1" applyProtection="1">
      <protection locked="0"/>
    </xf>
    <xf numFmtId="166" fontId="14" fillId="6" borderId="41" xfId="15" applyNumberFormat="1" applyFont="1" applyFill="1" applyBorder="1" applyProtection="1">
      <protection locked="0"/>
    </xf>
    <xf numFmtId="0" fontId="15" fillId="0" borderId="0" xfId="15" applyFont="1" applyBorder="1" applyAlignment="1" applyProtection="1">
      <alignment horizontal="center"/>
      <protection locked="0"/>
    </xf>
    <xf numFmtId="0" fontId="15" fillId="0" borderId="0" xfId="15" applyFont="1" applyBorder="1" applyProtection="1">
      <protection locked="0"/>
    </xf>
    <xf numFmtId="6" fontId="15" fillId="0" borderId="0" xfId="15" applyNumberFormat="1" applyFont="1" applyBorder="1" applyProtection="1">
      <protection locked="0"/>
    </xf>
    <xf numFmtId="9" fontId="15" fillId="0" borderId="0" xfId="19" applyFont="1" applyBorder="1" applyProtection="1">
      <protection locked="0"/>
    </xf>
    <xf numFmtId="0" fontId="15" fillId="0" borderId="0" xfId="15" applyFont="1" applyAlignment="1" applyProtection="1">
      <alignment horizontal="center"/>
      <protection locked="0"/>
    </xf>
    <xf numFmtId="0" fontId="14" fillId="6" borderId="26" xfId="15" applyFont="1" applyFill="1" applyBorder="1" applyAlignment="1" applyProtection="1">
      <alignment horizontal="center"/>
      <protection locked="0"/>
    </xf>
    <xf numFmtId="0" fontId="16" fillId="0" borderId="0" xfId="15" applyFont="1" applyProtection="1">
      <protection locked="0"/>
    </xf>
    <xf numFmtId="0" fontId="0" fillId="0" borderId="0" xfId="0" applyProtection="1">
      <protection locked="0"/>
    </xf>
    <xf numFmtId="43" fontId="0" fillId="0" borderId="0" xfId="0" applyNumberFormat="1" applyProtection="1">
      <protection locked="0"/>
    </xf>
    <xf numFmtId="0" fontId="0" fillId="0" borderId="0" xfId="0" applyAlignment="1" applyProtection="1">
      <alignment horizontal="center"/>
      <protection locked="0"/>
    </xf>
    <xf numFmtId="43" fontId="0" fillId="0" borderId="0" xfId="13" applyFont="1" applyAlignment="1" applyProtection="1">
      <alignment horizontal="right"/>
      <protection locked="0"/>
    </xf>
    <xf numFmtId="0" fontId="0" fillId="0" borderId="0" xfId="0" applyAlignment="1" applyProtection="1">
      <alignment horizontal="right"/>
      <protection locked="0"/>
    </xf>
    <xf numFmtId="49" fontId="18" fillId="9" borderId="15" xfId="0" applyNumberFormat="1" applyFont="1" applyFill="1" applyBorder="1" applyAlignment="1" applyProtection="1">
      <alignment horizontal="center" wrapText="1"/>
      <protection locked="0"/>
    </xf>
    <xf numFmtId="43" fontId="18" fillId="9" borderId="15" xfId="13" applyFont="1" applyFill="1" applyBorder="1" applyAlignment="1" applyProtection="1">
      <alignment horizontal="center" wrapText="1"/>
      <protection locked="0"/>
    </xf>
    <xf numFmtId="0" fontId="0" fillId="0" borderId="0" xfId="0" applyAlignment="1" applyProtection="1">
      <alignment wrapText="1"/>
      <protection locked="0"/>
    </xf>
    <xf numFmtId="14" fontId="0" fillId="0" borderId="0" xfId="0" applyNumberFormat="1" applyProtection="1">
      <protection locked="0"/>
    </xf>
    <xf numFmtId="41" fontId="0" fillId="0" borderId="0" xfId="13" applyNumberFormat="1" applyFont="1" applyAlignment="1" applyProtection="1">
      <alignment horizontal="right"/>
      <protection locked="0"/>
    </xf>
    <xf numFmtId="0" fontId="0" fillId="0" borderId="0" xfId="0" applyBorder="1" applyAlignment="1" applyProtection="1">
      <alignment horizontal="center"/>
      <protection locked="0"/>
    </xf>
    <xf numFmtId="41" fontId="18" fillId="0" borderId="0" xfId="13" applyNumberFormat="1" applyFont="1" applyAlignment="1" applyProtection="1">
      <alignment horizontal="right"/>
      <protection locked="0"/>
    </xf>
    <xf numFmtId="41" fontId="18" fillId="0" borderId="0" xfId="0" applyNumberFormat="1" applyFont="1" applyAlignment="1" applyProtection="1">
      <alignment horizontal="right"/>
      <protection locked="0"/>
    </xf>
    <xf numFmtId="0" fontId="15" fillId="0" borderId="0" xfId="5" applyFont="1" applyProtection="1">
      <protection locked="0"/>
    </xf>
    <xf numFmtId="0" fontId="15" fillId="0" borderId="0" xfId="5" applyFont="1" applyAlignment="1" applyProtection="1">
      <alignment horizontal="center"/>
      <protection locked="0"/>
    </xf>
    <xf numFmtId="0" fontId="15" fillId="0" borderId="0" xfId="5" applyFont="1" applyAlignment="1" applyProtection="1">
      <alignment horizontal="right"/>
      <protection locked="0"/>
    </xf>
    <xf numFmtId="14" fontId="0" fillId="0" borderId="0" xfId="13" applyNumberFormat="1" applyFont="1" applyAlignment="1" applyProtection="1">
      <alignment horizontal="right"/>
      <protection locked="0"/>
    </xf>
    <xf numFmtId="41" fontId="0" fillId="0" borderId="0" xfId="0" applyNumberFormat="1" applyProtection="1">
      <protection locked="0"/>
    </xf>
    <xf numFmtId="1" fontId="0" fillId="0" borderId="0" xfId="13" applyNumberFormat="1" applyFont="1" applyAlignment="1" applyProtection="1">
      <alignment horizontal="right"/>
      <protection locked="0"/>
    </xf>
    <xf numFmtId="3" fontId="0" fillId="0" borderId="0" xfId="13" applyNumberFormat="1" applyFont="1" applyFill="1" applyAlignment="1" applyProtection="1">
      <alignment horizontal="right"/>
      <protection locked="0"/>
    </xf>
    <xf numFmtId="43" fontId="0" fillId="0" borderId="0" xfId="13" applyFont="1" applyFill="1" applyAlignment="1" applyProtection="1">
      <alignment horizontal="right"/>
      <protection locked="0"/>
    </xf>
    <xf numFmtId="0" fontId="0" fillId="0" borderId="0" xfId="0" applyFill="1" applyAlignment="1" applyProtection="1">
      <alignment horizontal="right"/>
      <protection locked="0"/>
    </xf>
    <xf numFmtId="2" fontId="0" fillId="0" borderId="0" xfId="13" applyNumberFormat="1" applyFont="1" applyAlignment="1" applyProtection="1">
      <alignment horizontal="right"/>
      <protection locked="0"/>
    </xf>
    <xf numFmtId="0" fontId="8" fillId="0" borderId="0" xfId="0" applyFont="1" applyProtection="1">
      <protection locked="0"/>
    </xf>
    <xf numFmtId="0" fontId="0" fillId="9" borderId="4" xfId="0" applyFill="1" applyBorder="1" applyProtection="1"/>
    <xf numFmtId="49" fontId="13" fillId="9" borderId="4" xfId="0" applyNumberFormat="1" applyFont="1" applyFill="1" applyBorder="1" applyProtection="1"/>
    <xf numFmtId="0" fontId="8" fillId="0" borderId="0" xfId="6" applyAlignment="1">
      <alignment horizontal="left" vertical="top" wrapText="1"/>
    </xf>
    <xf numFmtId="0" fontId="40" fillId="0" borderId="0" xfId="6" applyFont="1" applyAlignment="1">
      <alignment horizontal="left" vertical="top" wrapText="1"/>
    </xf>
    <xf numFmtId="0" fontId="40" fillId="0" borderId="0" xfId="6" applyFont="1" applyAlignment="1">
      <alignment horizontal="center" vertical="top" wrapText="1"/>
    </xf>
    <xf numFmtId="0" fontId="0" fillId="9" borderId="0" xfId="0" applyFill="1" applyAlignment="1" applyProtection="1">
      <alignment horizontal="center"/>
      <protection locked="0"/>
    </xf>
    <xf numFmtId="42" fontId="0" fillId="9" borderId="0" xfId="13" applyNumberFormat="1" applyFont="1" applyFill="1" applyAlignment="1" applyProtection="1">
      <alignment horizontal="right"/>
      <protection locked="0"/>
    </xf>
    <xf numFmtId="0" fontId="0" fillId="9" borderId="13" xfId="0" applyFill="1" applyBorder="1" applyProtection="1"/>
    <xf numFmtId="0" fontId="0" fillId="9" borderId="12" xfId="0" applyFill="1" applyBorder="1" applyProtection="1"/>
    <xf numFmtId="41" fontId="0" fillId="9" borderId="12" xfId="0" applyNumberFormat="1" applyFill="1" applyBorder="1" applyProtection="1"/>
    <xf numFmtId="0" fontId="0" fillId="9" borderId="12" xfId="0" applyFill="1" applyBorder="1" applyAlignment="1" applyProtection="1">
      <alignment horizontal="center"/>
    </xf>
    <xf numFmtId="41" fontId="0" fillId="9" borderId="14" xfId="0" applyNumberFormat="1" applyFill="1" applyBorder="1" applyProtection="1"/>
    <xf numFmtId="41" fontId="18" fillId="0" borderId="12" xfId="13" applyNumberFormat="1" applyFont="1" applyBorder="1" applyAlignment="1" applyProtection="1">
      <alignment horizontal="right"/>
    </xf>
    <xf numFmtId="169" fontId="14" fillId="9" borderId="9" xfId="1" applyNumberFormat="1" applyFont="1" applyFill="1" applyBorder="1" applyAlignment="1" applyProtection="1">
      <alignment horizontal="right"/>
    </xf>
    <xf numFmtId="6" fontId="14" fillId="6" borderId="42" xfId="15" applyNumberFormat="1" applyFont="1" applyFill="1" applyBorder="1" applyProtection="1">
      <protection locked="0"/>
    </xf>
    <xf numFmtId="0" fontId="14" fillId="6" borderId="12" xfId="15" applyFont="1" applyFill="1" applyBorder="1" applyAlignment="1" applyProtection="1">
      <alignment horizontal="center"/>
      <protection locked="0"/>
    </xf>
    <xf numFmtId="0" fontId="14" fillId="38" borderId="13" xfId="15" applyFont="1" applyFill="1" applyBorder="1" applyProtection="1">
      <protection locked="0"/>
    </xf>
    <xf numFmtId="6" fontId="14" fillId="38" borderId="14" xfId="15" applyNumberFormat="1" applyFont="1" applyFill="1" applyBorder="1" applyProtection="1"/>
    <xf numFmtId="6" fontId="14" fillId="38" borderId="13" xfId="15" applyNumberFormat="1" applyFont="1" applyFill="1" applyBorder="1" applyProtection="1">
      <protection locked="0"/>
    </xf>
    <xf numFmtId="0" fontId="15" fillId="38" borderId="12" xfId="15" applyFont="1" applyFill="1" applyBorder="1" applyProtection="1">
      <protection locked="0"/>
    </xf>
    <xf numFmtId="166" fontId="14" fillId="6" borderId="45" xfId="15" applyNumberFormat="1" applyFont="1" applyFill="1" applyBorder="1" applyProtection="1">
      <protection locked="0"/>
    </xf>
    <xf numFmtId="0" fontId="14" fillId="43" borderId="13" xfId="15" applyFont="1" applyFill="1" applyBorder="1" applyProtection="1"/>
    <xf numFmtId="6" fontId="14" fillId="43" borderId="14" xfId="15" applyNumberFormat="1" applyFont="1" applyFill="1" applyBorder="1" applyProtection="1"/>
    <xf numFmtId="6" fontId="14" fillId="43" borderId="13" xfId="15" applyNumberFormat="1" applyFont="1" applyFill="1" applyBorder="1" applyProtection="1"/>
    <xf numFmtId="0" fontId="15" fillId="43" borderId="12" xfId="15" applyFont="1" applyFill="1" applyBorder="1" applyProtection="1"/>
    <xf numFmtId="14" fontId="0" fillId="0" borderId="7" xfId="0" applyNumberFormat="1" applyFill="1" applyBorder="1" applyAlignment="1" applyProtection="1">
      <alignment horizontal="left"/>
      <protection locked="0"/>
    </xf>
    <xf numFmtId="167" fontId="17" fillId="0" borderId="0" xfId="2" applyNumberFormat="1" applyFont="1" applyFill="1" applyProtection="1">
      <protection locked="0"/>
    </xf>
    <xf numFmtId="0" fontId="15" fillId="0" borderId="0" xfId="5" applyFont="1" applyFill="1" applyProtection="1"/>
    <xf numFmtId="0" fontId="15" fillId="46" borderId="7" xfId="195" applyFont="1" applyFill="1" applyBorder="1"/>
    <xf numFmtId="6" fontId="15" fillId="46" borderId="7" xfId="195" applyNumberFormat="1" applyFont="1" applyFill="1" applyBorder="1" applyProtection="1"/>
    <xf numFmtId="166" fontId="15" fillId="46" borderId="7" xfId="195" applyNumberFormat="1" applyFont="1" applyFill="1" applyBorder="1" applyProtection="1"/>
    <xf numFmtId="1" fontId="15" fillId="46" borderId="7" xfId="195" applyNumberFormat="1" applyFont="1" applyFill="1" applyBorder="1" applyProtection="1"/>
    <xf numFmtId="1" fontId="15" fillId="46" borderId="7" xfId="195" applyNumberFormat="1" applyFont="1" applyFill="1" applyBorder="1" applyAlignment="1" applyProtection="1">
      <alignment horizontal="right"/>
    </xf>
    <xf numFmtId="166" fontId="15" fillId="46" borderId="7" xfId="195" applyNumberFormat="1" applyFont="1" applyFill="1" applyBorder="1" applyAlignment="1" applyProtection="1">
      <alignment horizontal="right"/>
    </xf>
    <xf numFmtId="0" fontId="15" fillId="6" borderId="29" xfId="5" applyFont="1" applyFill="1" applyBorder="1" applyProtection="1"/>
    <xf numFmtId="9" fontId="15" fillId="46" borderId="7" xfId="15" applyNumberFormat="1" applyFont="1" applyFill="1" applyBorder="1" applyProtection="1">
      <protection locked="0"/>
    </xf>
    <xf numFmtId="9" fontId="15" fillId="46" borderId="33" xfId="15" applyNumberFormat="1" applyFont="1" applyFill="1" applyBorder="1" applyProtection="1">
      <protection locked="0"/>
    </xf>
    <xf numFmtId="0" fontId="15" fillId="46" borderId="37" xfId="84" applyFont="1" applyFill="1" applyBorder="1" applyAlignment="1" applyProtection="1">
      <alignment horizontal="center"/>
      <protection locked="0"/>
    </xf>
    <xf numFmtId="0" fontId="15" fillId="46" borderId="27" xfId="84" applyFont="1" applyFill="1" applyBorder="1" applyProtection="1">
      <protection locked="0"/>
    </xf>
    <xf numFmtId="41" fontId="15" fillId="46" borderId="27" xfId="7" applyNumberFormat="1" applyFont="1" applyFill="1" applyBorder="1" applyProtection="1">
      <protection locked="0"/>
    </xf>
    <xf numFmtId="9" fontId="15" fillId="46" borderId="27" xfId="8" applyFont="1" applyFill="1" applyBorder="1" applyProtection="1">
      <protection locked="0"/>
    </xf>
    <xf numFmtId="0" fontId="15" fillId="46" borderId="44" xfId="84" applyFont="1" applyFill="1" applyBorder="1" applyAlignment="1" applyProtection="1">
      <alignment horizontal="center"/>
      <protection locked="0"/>
    </xf>
    <xf numFmtId="0" fontId="15" fillId="46" borderId="42" xfId="84" applyFont="1" applyFill="1" applyBorder="1" applyProtection="1">
      <protection locked="0"/>
    </xf>
    <xf numFmtId="41" fontId="15" fillId="46" borderId="42" xfId="7" applyNumberFormat="1" applyFont="1" applyFill="1" applyBorder="1" applyProtection="1">
      <protection locked="0"/>
    </xf>
    <xf numFmtId="9" fontId="15" fillId="46" borderId="42" xfId="8" applyFont="1" applyFill="1" applyBorder="1" applyProtection="1">
      <protection locked="0"/>
    </xf>
    <xf numFmtId="0" fontId="15" fillId="46" borderId="29" xfId="15" applyFont="1" applyFill="1" applyBorder="1" applyAlignment="1" applyProtection="1">
      <alignment horizontal="center"/>
      <protection locked="0"/>
    </xf>
    <xf numFmtId="0" fontId="15" fillId="46" borderId="7" xfId="15" applyFont="1" applyFill="1" applyBorder="1" applyProtection="1">
      <protection locked="0"/>
    </xf>
    <xf numFmtId="0" fontId="15" fillId="46" borderId="7" xfId="84" applyFont="1" applyFill="1" applyBorder="1" applyProtection="1">
      <protection locked="0"/>
    </xf>
    <xf numFmtId="41" fontId="15" fillId="46" borderId="7" xfId="88" applyNumberFormat="1" applyFont="1" applyFill="1" applyBorder="1" applyProtection="1">
      <protection locked="0"/>
    </xf>
    <xf numFmtId="9" fontId="15" fillId="46" borderId="7" xfId="8" applyFont="1" applyFill="1" applyBorder="1" applyProtection="1">
      <protection locked="0"/>
    </xf>
    <xf numFmtId="0" fontId="15" fillId="46" borderId="32" xfId="15" applyFont="1" applyFill="1" applyBorder="1" applyAlignment="1" applyProtection="1">
      <alignment horizontal="center"/>
      <protection locked="0"/>
    </xf>
    <xf numFmtId="0" fontId="15" fillId="46" borderId="33" xfId="84" applyFont="1" applyFill="1" applyBorder="1" applyProtection="1">
      <protection locked="0"/>
    </xf>
    <xf numFmtId="41" fontId="15" fillId="46" borderId="33" xfId="84" applyNumberFormat="1" applyFont="1" applyFill="1" applyBorder="1" applyProtection="1">
      <protection locked="0"/>
    </xf>
    <xf numFmtId="0" fontId="15" fillId="6" borderId="37" xfId="84" applyFont="1" applyFill="1" applyBorder="1" applyAlignment="1" applyProtection="1">
      <alignment horizontal="center"/>
      <protection locked="0"/>
    </xf>
    <xf numFmtId="0" fontId="15" fillId="6" borderId="27" xfId="84" applyFont="1" applyFill="1" applyBorder="1" applyProtection="1">
      <protection locked="0"/>
    </xf>
    <xf numFmtId="0" fontId="10" fillId="6" borderId="27" xfId="84" applyFont="1" applyFill="1" applyBorder="1" applyProtection="1">
      <protection locked="0"/>
    </xf>
    <xf numFmtId="9" fontId="15" fillId="46" borderId="27" xfId="15" applyNumberFormat="1" applyFont="1" applyFill="1" applyBorder="1" applyProtection="1">
      <protection locked="0"/>
    </xf>
    <xf numFmtId="41" fontId="15" fillId="6" borderId="27" xfId="7" applyNumberFormat="1" applyFont="1" applyFill="1" applyBorder="1" applyProtection="1">
      <protection locked="0"/>
    </xf>
    <xf numFmtId="0" fontId="15" fillId="0" borderId="0" xfId="15" applyFont="1" applyFill="1" applyProtection="1">
      <protection locked="0"/>
    </xf>
    <xf numFmtId="167" fontId="17" fillId="6" borderId="0" xfId="2" applyNumberFormat="1" applyFont="1" applyFill="1" applyBorder="1" applyProtection="1"/>
    <xf numFmtId="167" fontId="17" fillId="6" borderId="4" xfId="2" applyNumberFormat="1" applyFont="1" applyFill="1" applyBorder="1" applyProtection="1"/>
    <xf numFmtId="167" fontId="18" fillId="6" borderId="12" xfId="2" applyNumberFormat="1" applyFont="1" applyFill="1" applyBorder="1" applyProtection="1"/>
    <xf numFmtId="167" fontId="17" fillId="46" borderId="0" xfId="2" applyNumberFormat="1" applyFont="1" applyFill="1" applyProtection="1">
      <protection locked="0"/>
    </xf>
    <xf numFmtId="167" fontId="17" fillId="46" borderId="4" xfId="2" applyNumberFormat="1" applyFont="1" applyFill="1" applyBorder="1" applyProtection="1">
      <protection locked="0"/>
    </xf>
    <xf numFmtId="49" fontId="8" fillId="46" borderId="0" xfId="6" applyNumberFormat="1" applyFill="1" applyProtection="1">
      <protection locked="0"/>
    </xf>
    <xf numFmtId="49" fontId="8" fillId="46" borderId="0" xfId="6" applyNumberFormat="1" applyFont="1" applyFill="1" applyProtection="1">
      <protection locked="0"/>
    </xf>
    <xf numFmtId="14" fontId="8" fillId="46" borderId="0" xfId="6" applyNumberFormat="1" applyFill="1" applyProtection="1">
      <protection locked="0"/>
    </xf>
    <xf numFmtId="168" fontId="8" fillId="46" borderId="0" xfId="6" applyNumberFormat="1" applyFill="1" applyProtection="1">
      <protection locked="0"/>
    </xf>
    <xf numFmtId="0" fontId="8" fillId="46" borderId="0" xfId="6" applyFill="1" applyProtection="1">
      <protection locked="0"/>
    </xf>
    <xf numFmtId="49" fontId="8" fillId="46" borderId="0" xfId="0" applyNumberFormat="1" applyFont="1" applyFill="1" applyProtection="1">
      <protection locked="0"/>
    </xf>
    <xf numFmtId="14" fontId="0" fillId="46" borderId="0" xfId="0" applyNumberFormat="1" applyFill="1" applyProtection="1">
      <protection locked="0"/>
    </xf>
    <xf numFmtId="41" fontId="0" fillId="46" borderId="0" xfId="13" applyNumberFormat="1" applyFont="1" applyFill="1" applyAlignment="1" applyProtection="1">
      <alignment horizontal="right"/>
      <protection locked="0"/>
    </xf>
    <xf numFmtId="0" fontId="0" fillId="46" borderId="0" xfId="0" applyFill="1" applyAlignment="1" applyProtection="1">
      <alignment horizontal="center"/>
      <protection locked="0"/>
    </xf>
    <xf numFmtId="49" fontId="8" fillId="46" borderId="0" xfId="0" applyNumberFormat="1" applyFont="1" applyFill="1" applyBorder="1" applyProtection="1">
      <protection locked="0"/>
    </xf>
    <xf numFmtId="14" fontId="0" fillId="46" borderId="0" xfId="0" applyNumberFormat="1" applyFill="1" applyBorder="1" applyProtection="1">
      <protection locked="0"/>
    </xf>
    <xf numFmtId="41" fontId="0" fillId="46" borderId="0" xfId="13" applyNumberFormat="1" applyFont="1" applyFill="1" applyBorder="1" applyAlignment="1" applyProtection="1">
      <alignment horizontal="right"/>
      <protection locked="0"/>
    </xf>
    <xf numFmtId="0" fontId="0" fillId="46" borderId="0" xfId="0" applyFill="1" applyBorder="1" applyAlignment="1" applyProtection="1">
      <alignment horizontal="center"/>
      <protection locked="0"/>
    </xf>
    <xf numFmtId="49" fontId="8" fillId="46" borderId="4" xfId="0" applyNumberFormat="1" applyFont="1" applyFill="1" applyBorder="1" applyProtection="1">
      <protection locked="0"/>
    </xf>
    <xf numFmtId="0" fontId="10" fillId="0" borderId="0" xfId="6" applyFont="1" applyAlignment="1">
      <alignment horizontal="left" vertical="top" wrapText="1"/>
    </xf>
    <xf numFmtId="0" fontId="10" fillId="0" borderId="0" xfId="6" applyFont="1" applyAlignment="1">
      <alignment horizontal="center" vertical="top" wrapText="1"/>
    </xf>
    <xf numFmtId="0" fontId="9" fillId="0" borderId="0" xfId="6" applyFont="1" applyAlignment="1">
      <alignment horizontal="left" vertical="top" wrapText="1"/>
    </xf>
    <xf numFmtId="0" fontId="41" fillId="0" borderId="0" xfId="145" applyFont="1" applyAlignment="1">
      <alignment horizontal="center" vertical="top" wrapText="1"/>
    </xf>
    <xf numFmtId="0" fontId="10" fillId="0" borderId="0" xfId="0" applyFont="1" applyFill="1" applyProtection="1"/>
    <xf numFmtId="0" fontId="9" fillId="0" borderId="0" xfId="0" applyFont="1" applyBorder="1" applyAlignment="1" applyProtection="1">
      <alignment wrapText="1"/>
    </xf>
    <xf numFmtId="0" fontId="14" fillId="0" borderId="0" xfId="5" applyFont="1" applyFill="1" applyBorder="1" applyAlignment="1" applyProtection="1">
      <alignment horizontal="center"/>
    </xf>
    <xf numFmtId="6" fontId="14" fillId="8" borderId="78" xfId="5" applyNumberFormat="1" applyFont="1" applyFill="1" applyBorder="1" applyAlignment="1" applyProtection="1">
      <alignment horizontal="right"/>
    </xf>
    <xf numFmtId="6" fontId="14" fillId="8" borderId="79" xfId="5" applyNumberFormat="1" applyFont="1" applyFill="1" applyBorder="1" applyAlignment="1" applyProtection="1">
      <alignment horizontal="right"/>
    </xf>
    <xf numFmtId="6" fontId="14" fillId="38" borderId="80" xfId="5" applyNumberFormat="1" applyFont="1" applyFill="1" applyBorder="1" applyAlignment="1" applyProtection="1">
      <alignment horizontal="right"/>
    </xf>
    <xf numFmtId="6" fontId="14" fillId="38" borderId="81" xfId="5" applyNumberFormat="1" applyFont="1" applyFill="1" applyBorder="1" applyAlignment="1" applyProtection="1">
      <alignment horizontal="right"/>
    </xf>
    <xf numFmtId="6" fontId="14" fillId="38" borderId="82" xfId="5" applyNumberFormat="1" applyFont="1" applyFill="1" applyBorder="1" applyAlignment="1" applyProtection="1">
      <alignment horizontal="right"/>
    </xf>
    <xf numFmtId="6" fontId="14" fillId="43" borderId="80" xfId="5" applyNumberFormat="1" applyFont="1" applyFill="1" applyBorder="1" applyAlignment="1" applyProtection="1">
      <alignment horizontal="right"/>
    </xf>
    <xf numFmtId="6" fontId="14" fillId="43" borderId="81" xfId="5" applyNumberFormat="1" applyFont="1" applyFill="1" applyBorder="1" applyAlignment="1" applyProtection="1">
      <alignment horizontal="right"/>
    </xf>
    <xf numFmtId="6" fontId="14" fillId="43" borderId="82" xfId="5" applyNumberFormat="1" applyFont="1" applyFill="1" applyBorder="1" applyAlignment="1" applyProtection="1">
      <alignment horizontal="right"/>
    </xf>
    <xf numFmtId="0" fontId="13" fillId="0" borderId="0" xfId="0" applyFont="1" applyProtection="1">
      <protection locked="0"/>
    </xf>
    <xf numFmtId="0" fontId="14" fillId="0" borderId="0" xfId="15" applyFont="1" applyProtection="1">
      <protection locked="0"/>
    </xf>
    <xf numFmtId="0" fontId="15" fillId="0" borderId="0" xfId="5" applyFont="1" applyFill="1" applyBorder="1" applyProtection="1"/>
    <xf numFmtId="0" fontId="15" fillId="0" borderId="0" xfId="5" applyFont="1" applyFill="1" applyBorder="1" applyAlignment="1" applyProtection="1">
      <alignment horizontal="right"/>
    </xf>
    <xf numFmtId="0" fontId="43" fillId="0" borderId="0" xfId="0" applyFont="1" applyProtection="1"/>
    <xf numFmtId="43" fontId="43" fillId="0" borderId="0" xfId="1" applyFont="1" applyProtection="1"/>
    <xf numFmtId="43" fontId="44" fillId="0" borderId="0" xfId="1" applyFont="1" applyProtection="1"/>
    <xf numFmtId="43" fontId="44" fillId="0" borderId="0" xfId="1" applyFont="1" applyAlignment="1" applyProtection="1">
      <alignment horizontal="left"/>
    </xf>
    <xf numFmtId="0" fontId="43" fillId="46" borderId="0" xfId="0" applyFont="1" applyFill="1" applyProtection="1"/>
    <xf numFmtId="3" fontId="43" fillId="0" borderId="0" xfId="0" applyNumberFormat="1" applyFont="1" applyProtection="1"/>
    <xf numFmtId="0" fontId="43" fillId="0" borderId="0" xfId="0" applyFont="1" applyBorder="1" applyProtection="1"/>
    <xf numFmtId="43" fontId="45" fillId="0" borderId="0" xfId="1" applyFont="1" applyProtection="1"/>
    <xf numFmtId="165" fontId="45" fillId="0" borderId="0" xfId="0" applyNumberFormat="1" applyFont="1" applyBorder="1" applyAlignment="1" applyProtection="1"/>
    <xf numFmtId="165" fontId="45" fillId="9" borderId="0" xfId="0" applyNumberFormat="1" applyFont="1" applyFill="1" applyBorder="1" applyAlignment="1" applyProtection="1"/>
    <xf numFmtId="0" fontId="45" fillId="0" borderId="0" xfId="0" applyFont="1" applyBorder="1" applyAlignment="1" applyProtection="1"/>
    <xf numFmtId="0" fontId="45" fillId="0" borderId="0" xfId="0" applyFont="1" applyBorder="1" applyProtection="1"/>
    <xf numFmtId="0" fontId="45" fillId="39" borderId="51" xfId="0" applyFont="1" applyFill="1" applyBorder="1" applyProtection="1"/>
    <xf numFmtId="0" fontId="45" fillId="39" borderId="35" xfId="6" applyFont="1" applyFill="1" applyBorder="1" applyAlignment="1" applyProtection="1">
      <alignment horizontal="center" vertical="center" wrapText="1"/>
    </xf>
    <xf numFmtId="0" fontId="45" fillId="39" borderId="36" xfId="6" applyFont="1" applyFill="1" applyBorder="1" applyAlignment="1" applyProtection="1">
      <alignment horizontal="center" vertical="center" wrapText="1"/>
    </xf>
    <xf numFmtId="0" fontId="45" fillId="0" borderId="7" xfId="0" applyFont="1" applyBorder="1" applyAlignment="1" applyProtection="1">
      <alignment horizontal="left"/>
    </xf>
    <xf numFmtId="0" fontId="45" fillId="0" borderId="0" xfId="0" applyFont="1" applyProtection="1"/>
    <xf numFmtId="167" fontId="43" fillId="44" borderId="52" xfId="2" applyNumberFormat="1" applyFont="1" applyFill="1" applyBorder="1" applyProtection="1"/>
    <xf numFmtId="167" fontId="43" fillId="44" borderId="0" xfId="2" applyNumberFormat="1" applyFont="1" applyFill="1" applyBorder="1" applyProtection="1"/>
    <xf numFmtId="167" fontId="43" fillId="44" borderId="53" xfId="2" applyNumberFormat="1" applyFont="1" applyFill="1" applyBorder="1" applyProtection="1"/>
    <xf numFmtId="0" fontId="44" fillId="6" borderId="1" xfId="15" applyFont="1" applyFill="1" applyBorder="1" applyAlignment="1" applyProtection="1">
      <alignment horizontal="left"/>
    </xf>
    <xf numFmtId="0" fontId="44" fillId="6" borderId="7" xfId="15" applyFont="1" applyFill="1" applyBorder="1" applyAlignment="1" applyProtection="1">
      <alignment horizontal="left"/>
    </xf>
    <xf numFmtId="0" fontId="43" fillId="0" borderId="54" xfId="0" applyFont="1" applyBorder="1" applyProtection="1"/>
    <xf numFmtId="167" fontId="43" fillId="9" borderId="47" xfId="2" applyNumberFormat="1" applyFont="1" applyFill="1" applyBorder="1" applyProtection="1"/>
    <xf numFmtId="167" fontId="43" fillId="9" borderId="55" xfId="2" applyNumberFormat="1" applyFont="1" applyFill="1" applyBorder="1" applyProtection="1"/>
    <xf numFmtId="14" fontId="45" fillId="0" borderId="1" xfId="0" applyNumberFormat="1" applyFont="1" applyBorder="1" applyAlignment="1" applyProtection="1">
      <alignment horizontal="left"/>
      <protection locked="0"/>
    </xf>
    <xf numFmtId="14" fontId="45" fillId="0" borderId="7" xfId="0" applyNumberFormat="1" applyFont="1" applyBorder="1" applyAlignment="1" applyProtection="1">
      <alignment horizontal="left"/>
      <protection locked="0"/>
    </xf>
    <xf numFmtId="167" fontId="43" fillId="9" borderId="43" xfId="2" applyNumberFormat="1" applyFont="1" applyFill="1" applyBorder="1" applyProtection="1"/>
    <xf numFmtId="167" fontId="43" fillId="9" borderId="56" xfId="2" applyNumberFormat="1" applyFont="1" applyFill="1" applyBorder="1" applyProtection="1"/>
    <xf numFmtId="0" fontId="45" fillId="41" borderId="7" xfId="0" applyFont="1" applyFill="1" applyBorder="1" applyAlignment="1" applyProtection="1">
      <alignment horizontal="left"/>
    </xf>
    <xf numFmtId="0" fontId="45" fillId="0" borderId="0" xfId="0" applyFont="1" applyFill="1" applyBorder="1" applyAlignment="1" applyProtection="1">
      <alignment horizontal="left"/>
    </xf>
    <xf numFmtId="0" fontId="45" fillId="41" borderId="0" xfId="0" applyFont="1" applyFill="1" applyBorder="1" applyAlignment="1" applyProtection="1">
      <alignment horizontal="left"/>
    </xf>
    <xf numFmtId="0" fontId="45" fillId="42" borderId="57" xfId="4" applyFont="1" applyFill="1" applyBorder="1" applyProtection="1"/>
    <xf numFmtId="167" fontId="43" fillId="42" borderId="48" xfId="2" applyNumberFormat="1" applyFont="1" applyFill="1" applyBorder="1" applyProtection="1"/>
    <xf numFmtId="167" fontId="43" fillId="42" borderId="58" xfId="2" applyNumberFormat="1" applyFont="1" applyFill="1" applyBorder="1" applyProtection="1"/>
    <xf numFmtId="43" fontId="45" fillId="0" borderId="0" xfId="1" applyFont="1" applyBorder="1" applyAlignment="1" applyProtection="1"/>
    <xf numFmtId="0" fontId="45" fillId="0" borderId="54" xfId="0" applyFont="1" applyBorder="1" applyProtection="1"/>
    <xf numFmtId="167" fontId="43" fillId="0" borderId="0" xfId="2" applyNumberFormat="1" applyFont="1" applyBorder="1" applyProtection="1"/>
    <xf numFmtId="167" fontId="43" fillId="0" borderId="53" xfId="2" applyNumberFormat="1" applyFont="1" applyBorder="1" applyProtection="1"/>
    <xf numFmtId="167" fontId="43" fillId="45" borderId="54" xfId="2" applyNumberFormat="1" applyFont="1" applyFill="1" applyBorder="1" applyProtection="1"/>
    <xf numFmtId="167" fontId="43" fillId="45" borderId="0" xfId="2" applyNumberFormat="1" applyFont="1" applyFill="1" applyBorder="1" applyProtection="1"/>
    <xf numFmtId="167" fontId="43" fillId="45" borderId="53" xfId="2" applyNumberFormat="1" applyFont="1" applyFill="1" applyBorder="1" applyProtection="1"/>
    <xf numFmtId="43" fontId="45" fillId="0" borderId="0" xfId="1" applyFont="1" applyFill="1" applyBorder="1" applyAlignment="1" applyProtection="1"/>
    <xf numFmtId="0" fontId="43" fillId="0" borderId="0" xfId="0" applyFont="1" applyFill="1" applyBorder="1" applyProtection="1"/>
    <xf numFmtId="0" fontId="44" fillId="0" borderId="54" xfId="3" applyFont="1" applyFill="1" applyBorder="1" applyProtection="1"/>
    <xf numFmtId="167" fontId="44" fillId="0" borderId="0" xfId="2" applyNumberFormat="1" applyFont="1" applyFill="1" applyBorder="1" applyProtection="1"/>
    <xf numFmtId="167" fontId="44" fillId="0" borderId="53" xfId="2" applyNumberFormat="1" applyFont="1" applyFill="1" applyBorder="1" applyProtection="1"/>
    <xf numFmtId="40" fontId="43" fillId="0" borderId="54" xfId="0" applyNumberFormat="1" applyFont="1" applyFill="1" applyBorder="1" applyAlignment="1" applyProtection="1"/>
    <xf numFmtId="167" fontId="43" fillId="9" borderId="42" xfId="2" applyNumberFormat="1" applyFont="1" applyFill="1" applyBorder="1" applyProtection="1"/>
    <xf numFmtId="167" fontId="43" fillId="9" borderId="59" xfId="2" applyNumberFormat="1" applyFont="1" applyFill="1" applyBorder="1" applyProtection="1"/>
    <xf numFmtId="40" fontId="46" fillId="40" borderId="54" xfId="0" applyNumberFormat="1" applyFont="1" applyFill="1" applyBorder="1" applyAlignment="1" applyProtection="1"/>
    <xf numFmtId="167" fontId="43" fillId="40" borderId="48" xfId="2" applyNumberFormat="1" applyFont="1" applyFill="1" applyBorder="1" applyProtection="1"/>
    <xf numFmtId="167" fontId="43" fillId="40" borderId="58" xfId="2" applyNumberFormat="1" applyFont="1" applyFill="1" applyBorder="1" applyProtection="1"/>
    <xf numFmtId="40" fontId="46" fillId="0" borderId="54" xfId="0" applyNumberFormat="1" applyFont="1" applyFill="1" applyBorder="1" applyAlignment="1" applyProtection="1"/>
    <xf numFmtId="167" fontId="43" fillId="40" borderId="4" xfId="2" applyNumberFormat="1" applyFont="1" applyFill="1" applyBorder="1" applyProtection="1"/>
    <xf numFmtId="167" fontId="43" fillId="9" borderId="49" xfId="2" applyNumberFormat="1" applyFont="1" applyFill="1" applyBorder="1" applyProtection="1"/>
    <xf numFmtId="167" fontId="43" fillId="9" borderId="60" xfId="2" applyNumberFormat="1" applyFont="1" applyFill="1" applyBorder="1" applyProtection="1"/>
    <xf numFmtId="167" fontId="43" fillId="40" borderId="0" xfId="2" applyNumberFormat="1" applyFont="1" applyFill="1" applyBorder="1" applyProtection="1"/>
    <xf numFmtId="167" fontId="43" fillId="40" borderId="53" xfId="2" applyNumberFormat="1" applyFont="1" applyFill="1" applyBorder="1" applyProtection="1"/>
    <xf numFmtId="167" fontId="43" fillId="9" borderId="50" xfId="2" applyNumberFormat="1" applyFont="1" applyFill="1" applyBorder="1" applyProtection="1"/>
    <xf numFmtId="167" fontId="43" fillId="9" borderId="61" xfId="2" applyNumberFormat="1" applyFont="1" applyFill="1" applyBorder="1" applyProtection="1"/>
    <xf numFmtId="40" fontId="45" fillId="40" borderId="54" xfId="0" applyNumberFormat="1" applyFont="1" applyFill="1" applyBorder="1" applyAlignment="1" applyProtection="1"/>
    <xf numFmtId="167" fontId="43" fillId="40" borderId="46" xfId="2" applyNumberFormat="1" applyFont="1" applyFill="1" applyBorder="1" applyProtection="1"/>
    <xf numFmtId="167" fontId="43" fillId="40" borderId="62" xfId="2" applyNumberFormat="1" applyFont="1" applyFill="1" applyBorder="1" applyProtection="1"/>
    <xf numFmtId="167" fontId="43" fillId="0" borderId="0" xfId="0" applyNumberFormat="1" applyFont="1" applyBorder="1" applyProtection="1"/>
    <xf numFmtId="9" fontId="43" fillId="0" borderId="0" xfId="0" applyNumberFormat="1" applyFont="1" applyBorder="1" applyProtection="1"/>
    <xf numFmtId="0" fontId="45" fillId="43" borderId="57" xfId="4" applyFont="1" applyFill="1" applyBorder="1" applyProtection="1"/>
    <xf numFmtId="167" fontId="43" fillId="43" borderId="46" xfId="2" applyNumberFormat="1" applyFont="1" applyFill="1" applyBorder="1" applyProtection="1"/>
    <xf numFmtId="167" fontId="43" fillId="43" borderId="62" xfId="2" applyNumberFormat="1" applyFont="1" applyFill="1" applyBorder="1" applyProtection="1"/>
    <xf numFmtId="0" fontId="45" fillId="0" borderId="63" xfId="4" applyFont="1" applyFill="1" applyBorder="1" applyProtection="1"/>
    <xf numFmtId="167" fontId="45" fillId="0" borderId="17" xfId="2" applyNumberFormat="1" applyFont="1" applyFill="1" applyBorder="1" applyProtection="1"/>
    <xf numFmtId="167" fontId="45" fillId="0" borderId="53" xfId="2" applyNumberFormat="1" applyFont="1" applyFill="1" applyBorder="1" applyProtection="1"/>
    <xf numFmtId="0" fontId="45" fillId="9" borderId="64" xfId="4" applyFont="1" applyFill="1" applyBorder="1" applyProtection="1"/>
    <xf numFmtId="167" fontId="45" fillId="9" borderId="31" xfId="2" applyNumberFormat="1" applyFont="1" applyFill="1" applyBorder="1" applyProtection="1"/>
    <xf numFmtId="167" fontId="45" fillId="9" borderId="65" xfId="2" applyNumberFormat="1" applyFont="1" applyFill="1" applyBorder="1" applyProtection="1"/>
    <xf numFmtId="0" fontId="45" fillId="9" borderId="66" xfId="4" applyFont="1" applyFill="1" applyBorder="1" applyProtection="1"/>
    <xf numFmtId="167" fontId="45" fillId="9" borderId="40" xfId="2" applyNumberFormat="1" applyFont="1" applyFill="1" applyBorder="1" applyProtection="1"/>
    <xf numFmtId="167" fontId="45" fillId="9" borderId="67" xfId="2" applyNumberFormat="1" applyFont="1" applyFill="1" applyBorder="1" applyProtection="1"/>
    <xf numFmtId="0" fontId="43" fillId="5" borderId="68" xfId="4" applyFont="1" applyFill="1" applyBorder="1" applyProtection="1"/>
    <xf numFmtId="0" fontId="45" fillId="5" borderId="5" xfId="4" applyFont="1" applyFill="1" applyBorder="1" applyProtection="1"/>
    <xf numFmtId="0" fontId="45" fillId="5" borderId="69" xfId="4" applyFont="1" applyFill="1" applyBorder="1" applyProtection="1"/>
    <xf numFmtId="0" fontId="45" fillId="5" borderId="34" xfId="4" applyFont="1" applyFill="1" applyBorder="1" applyProtection="1"/>
    <xf numFmtId="43" fontId="43" fillId="0" borderId="0" xfId="1" applyFont="1" applyBorder="1" applyAlignment="1" applyProtection="1"/>
    <xf numFmtId="0" fontId="45" fillId="0" borderId="70" xfId="0" applyFont="1" applyBorder="1" applyProtection="1"/>
    <xf numFmtId="0" fontId="43" fillId="0" borderId="71" xfId="0" applyFont="1" applyBorder="1" applyProtection="1"/>
    <xf numFmtId="0" fontId="45" fillId="9" borderId="0" xfId="0" applyFont="1" applyFill="1" applyBorder="1" applyAlignment="1" applyProtection="1">
      <alignment vertical="center" wrapText="1"/>
    </xf>
    <xf numFmtId="0" fontId="45" fillId="0" borderId="0" xfId="0" applyFont="1" applyBorder="1" applyAlignment="1" applyProtection="1">
      <alignment wrapText="1"/>
    </xf>
    <xf numFmtId="43" fontId="43" fillId="0" borderId="0" xfId="1" applyFont="1" applyBorder="1" applyProtection="1"/>
    <xf numFmtId="0" fontId="43" fillId="0" borderId="16" xfId="0" applyFont="1" applyBorder="1" applyProtection="1"/>
    <xf numFmtId="0" fontId="43" fillId="0" borderId="0" xfId="0" applyFont="1" applyBorder="1" applyAlignment="1" applyProtection="1">
      <alignment vertical="top" wrapText="1"/>
    </xf>
    <xf numFmtId="0" fontId="43" fillId="0" borderId="16" xfId="0" applyFont="1" applyBorder="1" applyAlignment="1" applyProtection="1">
      <alignment vertical="top" wrapText="1"/>
    </xf>
    <xf numFmtId="0" fontId="9" fillId="48" borderId="83" xfId="6" applyFont="1" applyFill="1" applyBorder="1" applyAlignment="1">
      <alignment horizontal="center" vertical="center" wrapText="1"/>
    </xf>
    <xf numFmtId="0" fontId="9" fillId="48" borderId="36" xfId="6" applyFont="1" applyFill="1" applyBorder="1" applyAlignment="1">
      <alignment horizontal="center" vertical="center" wrapText="1"/>
    </xf>
    <xf numFmtId="0" fontId="14" fillId="43" borderId="75" xfId="5" applyFont="1" applyFill="1" applyBorder="1" applyAlignment="1" applyProtection="1">
      <alignment horizontal="center"/>
    </xf>
    <xf numFmtId="0" fontId="14" fillId="43" borderId="76" xfId="5" applyFont="1" applyFill="1" applyBorder="1" applyAlignment="1" applyProtection="1">
      <alignment horizontal="center"/>
    </xf>
    <xf numFmtId="0" fontId="14" fillId="43" borderId="77" xfId="5" applyFont="1" applyFill="1" applyBorder="1" applyAlignment="1" applyProtection="1">
      <alignment horizontal="center"/>
    </xf>
    <xf numFmtId="0" fontId="14" fillId="43" borderId="25" xfId="5" applyFont="1" applyFill="1" applyBorder="1" applyAlignment="1" applyProtection="1">
      <alignment horizontal="center"/>
    </xf>
    <xf numFmtId="0" fontId="14" fillId="0" borderId="0" xfId="5" applyFont="1" applyFill="1" applyBorder="1" applyAlignment="1" applyProtection="1">
      <alignment horizontal="center"/>
    </xf>
    <xf numFmtId="0" fontId="14" fillId="38" borderId="25" xfId="5" applyFont="1" applyFill="1" applyBorder="1" applyAlignment="1" applyProtection="1">
      <alignment horizontal="center"/>
    </xf>
    <xf numFmtId="0" fontId="14" fillId="38" borderId="75" xfId="5" applyFont="1" applyFill="1" applyBorder="1" applyAlignment="1" applyProtection="1">
      <alignment horizontal="center"/>
    </xf>
    <xf numFmtId="0" fontId="14" fillId="38" borderId="76" xfId="5" applyFont="1" applyFill="1" applyBorder="1" applyAlignment="1" applyProtection="1">
      <alignment horizontal="center"/>
    </xf>
    <xf numFmtId="0" fontId="14" fillId="38" borderId="77" xfId="5" applyFont="1" applyFill="1" applyBorder="1" applyAlignment="1" applyProtection="1">
      <alignment horizontal="center"/>
    </xf>
    <xf numFmtId="164" fontId="9" fillId="38" borderId="12" xfId="16" applyNumberFormat="1" applyFont="1" applyFill="1" applyBorder="1" applyAlignment="1" applyProtection="1">
      <alignment horizontal="center"/>
      <protection locked="0"/>
    </xf>
    <xf numFmtId="164" fontId="9" fillId="43" borderId="12" xfId="16" applyNumberFormat="1" applyFont="1" applyFill="1" applyBorder="1" applyAlignment="1" applyProtection="1">
      <alignment horizontal="center"/>
      <protection locked="0"/>
    </xf>
    <xf numFmtId="165" fontId="9" fillId="0" borderId="4" xfId="0" applyNumberFormat="1" applyFont="1" applyBorder="1" applyAlignment="1">
      <alignment horizontal="center"/>
    </xf>
    <xf numFmtId="0" fontId="45" fillId="47" borderId="72" xfId="0" applyFont="1" applyFill="1" applyBorder="1" applyAlignment="1" applyProtection="1">
      <alignment horizontal="left" vertical="center" wrapText="1"/>
    </xf>
    <xf numFmtId="0" fontId="45" fillId="47" borderId="73" xfId="0" applyFont="1" applyFill="1" applyBorder="1" applyAlignment="1" applyProtection="1">
      <alignment horizontal="left" vertical="center" wrapText="1"/>
    </xf>
    <xf numFmtId="0" fontId="45" fillId="47" borderId="74" xfId="0" applyFont="1" applyFill="1" applyBorder="1" applyAlignment="1" applyProtection="1">
      <alignment horizontal="left" vertical="center" wrapText="1"/>
    </xf>
    <xf numFmtId="0" fontId="45" fillId="0" borderId="1" xfId="0" applyFont="1" applyBorder="1" applyAlignment="1" applyProtection="1">
      <alignment horizontal="left"/>
    </xf>
    <xf numFmtId="0" fontId="45" fillId="0" borderId="7" xfId="0" applyFont="1" applyBorder="1" applyAlignment="1" applyProtection="1">
      <alignment horizontal="left"/>
    </xf>
    <xf numFmtId="0" fontId="45" fillId="0" borderId="1" xfId="0" applyFont="1" applyFill="1" applyBorder="1" applyAlignment="1" applyProtection="1">
      <alignment horizontal="left"/>
    </xf>
    <xf numFmtId="0" fontId="45" fillId="0" borderId="7" xfId="0" applyFont="1" applyFill="1" applyBorder="1" applyAlignment="1" applyProtection="1">
      <alignment horizontal="left"/>
    </xf>
  </cellXfs>
  <cellStyles count="454">
    <cellStyle name="20% - Accent1" xfId="46" builtinId="30" customBuiltin="1"/>
    <cellStyle name="20% - Accent1 2" xfId="89" xr:uid="{00000000-0005-0000-0000-000001000000}"/>
    <cellStyle name="20% - Accent1 2 2" xfId="200" xr:uid="{00000000-0005-0000-0000-000002000000}"/>
    <cellStyle name="20% - Accent1 3" xfId="168" xr:uid="{00000000-0005-0000-0000-000003000000}"/>
    <cellStyle name="20% - Accent2" xfId="50" builtinId="34" customBuiltin="1"/>
    <cellStyle name="20% - Accent2 2" xfId="91" xr:uid="{00000000-0005-0000-0000-000005000000}"/>
    <cellStyle name="20% - Accent2 2 2" xfId="202" xr:uid="{00000000-0005-0000-0000-000006000000}"/>
    <cellStyle name="20% - Accent2 3" xfId="170" xr:uid="{00000000-0005-0000-0000-000007000000}"/>
    <cellStyle name="20% - Accent3" xfId="54" builtinId="38" customBuiltin="1"/>
    <cellStyle name="20% - Accent3 2" xfId="93" xr:uid="{00000000-0005-0000-0000-000009000000}"/>
    <cellStyle name="20% - Accent3 2 2" xfId="204" xr:uid="{00000000-0005-0000-0000-00000A000000}"/>
    <cellStyle name="20% - Accent3 3" xfId="172" xr:uid="{00000000-0005-0000-0000-00000B000000}"/>
    <cellStyle name="20% - Accent4" xfId="58" builtinId="42" customBuiltin="1"/>
    <cellStyle name="20% - Accent4 2" xfId="95" xr:uid="{00000000-0005-0000-0000-00000D000000}"/>
    <cellStyle name="20% - Accent4 2 2" xfId="206" xr:uid="{00000000-0005-0000-0000-00000E000000}"/>
    <cellStyle name="20% - Accent4 3" xfId="174" xr:uid="{00000000-0005-0000-0000-00000F000000}"/>
    <cellStyle name="20% - Accent5" xfId="62" builtinId="46" customBuiltin="1"/>
    <cellStyle name="20% - Accent5 2" xfId="97" xr:uid="{00000000-0005-0000-0000-000011000000}"/>
    <cellStyle name="20% - Accent5 2 2" xfId="208" xr:uid="{00000000-0005-0000-0000-000012000000}"/>
    <cellStyle name="20% - Accent5 3" xfId="176" xr:uid="{00000000-0005-0000-0000-000013000000}"/>
    <cellStyle name="20% - Accent6" xfId="66" builtinId="50" customBuiltin="1"/>
    <cellStyle name="20% - Accent6 2" xfId="99" xr:uid="{00000000-0005-0000-0000-000015000000}"/>
    <cellStyle name="20% - Accent6 2 2" xfId="210" xr:uid="{00000000-0005-0000-0000-000016000000}"/>
    <cellStyle name="20% - Accent6 3" xfId="178" xr:uid="{00000000-0005-0000-0000-000017000000}"/>
    <cellStyle name="40% - Accent1" xfId="47" builtinId="31" customBuiltin="1"/>
    <cellStyle name="40% - Accent1 2" xfId="90" xr:uid="{00000000-0005-0000-0000-000019000000}"/>
    <cellStyle name="40% - Accent1 2 2" xfId="201" xr:uid="{00000000-0005-0000-0000-00001A000000}"/>
    <cellStyle name="40% - Accent1 3" xfId="169" xr:uid="{00000000-0005-0000-0000-00001B000000}"/>
    <cellStyle name="40% - Accent2" xfId="51" builtinId="35" customBuiltin="1"/>
    <cellStyle name="40% - Accent2 2" xfId="92" xr:uid="{00000000-0005-0000-0000-00001D000000}"/>
    <cellStyle name="40% - Accent2 2 2" xfId="203" xr:uid="{00000000-0005-0000-0000-00001E000000}"/>
    <cellStyle name="40% - Accent2 3" xfId="171" xr:uid="{00000000-0005-0000-0000-00001F000000}"/>
    <cellStyle name="40% - Accent3" xfId="55" builtinId="39" customBuiltin="1"/>
    <cellStyle name="40% - Accent3 2" xfId="94" xr:uid="{00000000-0005-0000-0000-000021000000}"/>
    <cellStyle name="40% - Accent3 2 2" xfId="205" xr:uid="{00000000-0005-0000-0000-000022000000}"/>
    <cellStyle name="40% - Accent3 3" xfId="173" xr:uid="{00000000-0005-0000-0000-000023000000}"/>
    <cellStyle name="40% - Accent4" xfId="59" builtinId="43" customBuiltin="1"/>
    <cellStyle name="40% - Accent4 2" xfId="96" xr:uid="{00000000-0005-0000-0000-000025000000}"/>
    <cellStyle name="40% - Accent4 2 2" xfId="207" xr:uid="{00000000-0005-0000-0000-000026000000}"/>
    <cellStyle name="40% - Accent4 3" xfId="175" xr:uid="{00000000-0005-0000-0000-000027000000}"/>
    <cellStyle name="40% - Accent5" xfId="63" builtinId="47" customBuiltin="1"/>
    <cellStyle name="40% - Accent5 2" xfId="98" xr:uid="{00000000-0005-0000-0000-000029000000}"/>
    <cellStyle name="40% - Accent5 2 2" xfId="209" xr:uid="{00000000-0005-0000-0000-00002A000000}"/>
    <cellStyle name="40% - Accent5 3" xfId="177" xr:uid="{00000000-0005-0000-0000-00002B000000}"/>
    <cellStyle name="40% - Accent6" xfId="67" builtinId="51" customBuiltin="1"/>
    <cellStyle name="40% - Accent6 2" xfId="100" xr:uid="{00000000-0005-0000-0000-00002D000000}"/>
    <cellStyle name="40% - Accent6 2 2" xfId="211" xr:uid="{00000000-0005-0000-0000-00002E000000}"/>
    <cellStyle name="40% - Accent6 3" xfId="179" xr:uid="{00000000-0005-0000-0000-00002F000000}"/>
    <cellStyle name="60% - Accent1" xfId="48" builtinId="32" customBuiltin="1"/>
    <cellStyle name="60% - Accent2" xfId="52" builtinId="36" customBuiltin="1"/>
    <cellStyle name="60% - Accent3" xfId="56" builtinId="40" customBuiltin="1"/>
    <cellStyle name="60% - Accent4" xfId="60" builtinId="44" customBuiltin="1"/>
    <cellStyle name="60% - Accent5" xfId="64" builtinId="48" customBuiltin="1"/>
    <cellStyle name="60% - Accent6" xfId="68" builtinId="52" customBuiltin="1"/>
    <cellStyle name="Accent1" xfId="45" builtinId="29" customBuiltin="1"/>
    <cellStyle name="Accent2" xfId="49" builtinId="33" customBuiltin="1"/>
    <cellStyle name="Accent3" xfId="53" builtinId="37" customBuiltin="1"/>
    <cellStyle name="Accent4" xfId="57" builtinId="41" customBuiltin="1"/>
    <cellStyle name="Accent5" xfId="61" builtinId="45" customBuiltin="1"/>
    <cellStyle name="Accent6" xfId="65" builtinId="49" customBuiltin="1"/>
    <cellStyle name="Bad" xfId="36" builtinId="27" customBuiltin="1"/>
    <cellStyle name="Bad 2" xfId="9" xr:uid="{00000000-0005-0000-0000-00003D000000}"/>
    <cellStyle name="Calculation" xfId="39" builtinId="22" customBuiltin="1"/>
    <cellStyle name="Check Cell" xfId="41" builtinId="23" customBuiltin="1"/>
    <cellStyle name="Comma" xfId="1" builtinId="3"/>
    <cellStyle name="Comma 2" xfId="10" xr:uid="{00000000-0005-0000-0000-000041000000}"/>
    <cellStyle name="Comma 3" xfId="13" xr:uid="{00000000-0005-0000-0000-000042000000}"/>
    <cellStyle name="Currency" xfId="2" builtinId="4"/>
    <cellStyle name="Currency 2" xfId="7" xr:uid="{00000000-0005-0000-0000-000044000000}"/>
    <cellStyle name="Currency 2 2" xfId="20" xr:uid="{00000000-0005-0000-0000-000045000000}"/>
    <cellStyle name="Currency 2 2 2" xfId="29" xr:uid="{00000000-0005-0000-0000-000046000000}"/>
    <cellStyle name="Currency 2 2 2 2" xfId="88" xr:uid="{00000000-0005-0000-0000-000047000000}"/>
    <cellStyle name="Currency 2 2 2 2 2" xfId="199" xr:uid="{00000000-0005-0000-0000-000048000000}"/>
    <cellStyle name="Currency 2 2 2 3" xfId="167" xr:uid="{00000000-0005-0000-0000-000049000000}"/>
    <cellStyle name="Currency 2 2 3" xfId="80" xr:uid="{00000000-0005-0000-0000-00004A000000}"/>
    <cellStyle name="Currency 2 2 3 2" xfId="191" xr:uid="{00000000-0005-0000-0000-00004B000000}"/>
    <cellStyle name="Currency 2 2 4" xfId="159" xr:uid="{00000000-0005-0000-0000-00004C000000}"/>
    <cellStyle name="Currency 2 3" xfId="23" xr:uid="{00000000-0005-0000-0000-00004D000000}"/>
    <cellStyle name="Currency 2 3 2" xfId="82" xr:uid="{00000000-0005-0000-0000-00004E000000}"/>
    <cellStyle name="Currency 2 3 2 2" xfId="193" xr:uid="{00000000-0005-0000-0000-00004F000000}"/>
    <cellStyle name="Currency 2 3 3" xfId="161" xr:uid="{00000000-0005-0000-0000-000050000000}"/>
    <cellStyle name="Currency 2 4" xfId="72" xr:uid="{00000000-0005-0000-0000-000051000000}"/>
    <cellStyle name="Currency 2 4 2" xfId="183" xr:uid="{00000000-0005-0000-0000-000052000000}"/>
    <cellStyle name="Currency 2 5" xfId="74" xr:uid="{00000000-0005-0000-0000-000053000000}"/>
    <cellStyle name="Currency 2 5 2" xfId="185" xr:uid="{00000000-0005-0000-0000-000054000000}"/>
    <cellStyle name="Currency 2 6" xfId="153" xr:uid="{00000000-0005-0000-0000-000055000000}"/>
    <cellStyle name="Currency 3" xfId="17" xr:uid="{00000000-0005-0000-0000-000056000000}"/>
    <cellStyle name="Currency 3 2" xfId="26" xr:uid="{00000000-0005-0000-0000-000057000000}"/>
    <cellStyle name="Currency 3 2 2" xfId="85" xr:uid="{00000000-0005-0000-0000-000058000000}"/>
    <cellStyle name="Currency 3 2 2 2" xfId="196" xr:uid="{00000000-0005-0000-0000-000059000000}"/>
    <cellStyle name="Currency 3 2 3" xfId="164" xr:uid="{00000000-0005-0000-0000-00005A000000}"/>
    <cellStyle name="Currency 3 3" xfId="77" xr:uid="{00000000-0005-0000-0000-00005B000000}"/>
    <cellStyle name="Currency 3 3 2" xfId="188" xr:uid="{00000000-0005-0000-0000-00005C000000}"/>
    <cellStyle name="Currency 3 4" xfId="156" xr:uid="{00000000-0005-0000-0000-00005D000000}"/>
    <cellStyle name="Explanatory Text" xfId="43" builtinId="53" customBuilti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Good" xfId="35"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Input" xfId="3" builtinId="20" customBuiltin="1"/>
    <cellStyle name="Input 2" xfId="14" xr:uid="{00000000-0005-0000-0000-000085010000}"/>
    <cellStyle name="Linked Cell" xfId="40" builtinId="24" customBuiltin="1"/>
    <cellStyle name="Neutral" xfId="37" builtinId="28" customBuiltin="1"/>
    <cellStyle name="Normal" xfId="0" builtinId="0"/>
    <cellStyle name="Normal 2" xfId="5" xr:uid="{00000000-0005-0000-0000-000089010000}"/>
    <cellStyle name="Normal 2 2" xfId="6" xr:uid="{00000000-0005-0000-0000-00008A010000}"/>
    <cellStyle name="Normal 2 2 2" xfId="15" xr:uid="{00000000-0005-0000-0000-00008B010000}"/>
    <cellStyle name="Normal 2 2 2 2" xfId="16" xr:uid="{00000000-0005-0000-0000-00008C010000}"/>
    <cellStyle name="Normal 2 2 2 3" xfId="25" xr:uid="{00000000-0005-0000-0000-00008D010000}"/>
    <cellStyle name="Normal 2 2 2 3 2" xfId="84" xr:uid="{00000000-0005-0000-0000-00008E010000}"/>
    <cellStyle name="Normal 2 2 2 3 2 2" xfId="195" xr:uid="{00000000-0005-0000-0000-00008F010000}"/>
    <cellStyle name="Normal 2 2 2 3 3" xfId="163" xr:uid="{00000000-0005-0000-0000-000090010000}"/>
    <cellStyle name="Normal 2 2 2 4" xfId="76" xr:uid="{00000000-0005-0000-0000-000091010000}"/>
    <cellStyle name="Normal 2 2 2 4 2" xfId="187" xr:uid="{00000000-0005-0000-0000-000092010000}"/>
    <cellStyle name="Normal 2 2 2 5" xfId="155" xr:uid="{00000000-0005-0000-0000-000093010000}"/>
    <cellStyle name="Normal 2 3" xfId="22" xr:uid="{00000000-0005-0000-0000-000094010000}"/>
    <cellStyle name="Normal 2 3 2" xfId="81" xr:uid="{00000000-0005-0000-0000-000095010000}"/>
    <cellStyle name="Normal 2 3 2 2" xfId="192" xr:uid="{00000000-0005-0000-0000-000096010000}"/>
    <cellStyle name="Normal 2 3 3" xfId="160" xr:uid="{00000000-0005-0000-0000-000097010000}"/>
    <cellStyle name="Normal 2 4" xfId="71" xr:uid="{00000000-0005-0000-0000-000098010000}"/>
    <cellStyle name="Normal 2 4 2" xfId="182" xr:uid="{00000000-0005-0000-0000-000099010000}"/>
    <cellStyle name="Normal 2 5" xfId="73" xr:uid="{00000000-0005-0000-0000-00009A010000}"/>
    <cellStyle name="Normal 2 5 2" xfId="184" xr:uid="{00000000-0005-0000-0000-00009B010000}"/>
    <cellStyle name="Normal 2 6" xfId="152" xr:uid="{00000000-0005-0000-0000-00009C010000}"/>
    <cellStyle name="Normal 3" xfId="12" xr:uid="{00000000-0005-0000-0000-00009D010000}"/>
    <cellStyle name="Normal 3 2" xfId="21" xr:uid="{00000000-0005-0000-0000-00009E010000}"/>
    <cellStyle name="Normal 4" xfId="69" xr:uid="{00000000-0005-0000-0000-00009F010000}"/>
    <cellStyle name="Normal 4 2" xfId="101" xr:uid="{00000000-0005-0000-0000-0000A0010000}"/>
    <cellStyle name="Normal 4 2 2" xfId="212" xr:uid="{00000000-0005-0000-0000-0000A1010000}"/>
    <cellStyle name="Normal 4 3" xfId="180" xr:uid="{00000000-0005-0000-0000-0000A2010000}"/>
    <cellStyle name="Normal 5" xfId="453" xr:uid="{00000000-0005-0000-0000-0000A3010000}"/>
    <cellStyle name="Note" xfId="4" builtinId="10"/>
    <cellStyle name="Note 2" xfId="11" xr:uid="{00000000-0005-0000-0000-0000A5010000}"/>
    <cellStyle name="Note 3" xfId="70" xr:uid="{00000000-0005-0000-0000-0000A6010000}"/>
    <cellStyle name="Note 3 2" xfId="102" xr:uid="{00000000-0005-0000-0000-0000A7010000}"/>
    <cellStyle name="Note 3 2 2" xfId="213" xr:uid="{00000000-0005-0000-0000-0000A8010000}"/>
    <cellStyle name="Note 3 3" xfId="181" xr:uid="{00000000-0005-0000-0000-0000A9010000}"/>
    <cellStyle name="Output" xfId="38" builtinId="21" customBuiltin="1"/>
    <cellStyle name="Percent 2" xfId="8" xr:uid="{00000000-0005-0000-0000-0000AB010000}"/>
    <cellStyle name="Percent 2 2" xfId="19" xr:uid="{00000000-0005-0000-0000-0000AC010000}"/>
    <cellStyle name="Percent 2 2 2" xfId="28" xr:uid="{00000000-0005-0000-0000-0000AD010000}"/>
    <cellStyle name="Percent 2 2 2 2" xfId="87" xr:uid="{00000000-0005-0000-0000-0000AE010000}"/>
    <cellStyle name="Percent 2 2 2 2 2" xfId="198" xr:uid="{00000000-0005-0000-0000-0000AF010000}"/>
    <cellStyle name="Percent 2 2 2 3" xfId="166" xr:uid="{00000000-0005-0000-0000-0000B0010000}"/>
    <cellStyle name="Percent 2 2 3" xfId="79" xr:uid="{00000000-0005-0000-0000-0000B1010000}"/>
    <cellStyle name="Percent 2 2 3 2" xfId="190" xr:uid="{00000000-0005-0000-0000-0000B2010000}"/>
    <cellStyle name="Percent 2 2 4" xfId="158" xr:uid="{00000000-0005-0000-0000-0000B3010000}"/>
    <cellStyle name="Percent 2 3" xfId="24" xr:uid="{00000000-0005-0000-0000-0000B4010000}"/>
    <cellStyle name="Percent 2 3 2" xfId="83" xr:uid="{00000000-0005-0000-0000-0000B5010000}"/>
    <cellStyle name="Percent 2 3 2 2" xfId="194" xr:uid="{00000000-0005-0000-0000-0000B6010000}"/>
    <cellStyle name="Percent 2 3 3" xfId="162" xr:uid="{00000000-0005-0000-0000-0000B7010000}"/>
    <cellStyle name="Percent 2 4" xfId="75" xr:uid="{00000000-0005-0000-0000-0000B8010000}"/>
    <cellStyle name="Percent 2 4 2" xfId="186" xr:uid="{00000000-0005-0000-0000-0000B9010000}"/>
    <cellStyle name="Percent 2 5" xfId="154" xr:uid="{00000000-0005-0000-0000-0000BA010000}"/>
    <cellStyle name="Percent 3" xfId="18" xr:uid="{00000000-0005-0000-0000-0000BB010000}"/>
    <cellStyle name="Percent 3 2" xfId="27" xr:uid="{00000000-0005-0000-0000-0000BC010000}"/>
    <cellStyle name="Percent 3 2 2" xfId="86" xr:uid="{00000000-0005-0000-0000-0000BD010000}"/>
    <cellStyle name="Percent 3 2 2 2" xfId="197" xr:uid="{00000000-0005-0000-0000-0000BE010000}"/>
    <cellStyle name="Percent 3 2 3" xfId="165" xr:uid="{00000000-0005-0000-0000-0000BF010000}"/>
    <cellStyle name="Percent 3 3" xfId="78" xr:uid="{00000000-0005-0000-0000-0000C0010000}"/>
    <cellStyle name="Percent 3 3 2" xfId="189" xr:uid="{00000000-0005-0000-0000-0000C1010000}"/>
    <cellStyle name="Percent 3 4" xfId="157" xr:uid="{00000000-0005-0000-0000-0000C2010000}"/>
    <cellStyle name="Title" xfId="30" builtinId="15" customBuiltin="1"/>
    <cellStyle name="Total" xfId="44" builtinId="25" customBuiltin="1"/>
    <cellStyle name="Warning Text" xfId="42" builtinId="11" customBuiltin="1"/>
  </cellStyles>
  <dxfs count="8">
    <dxf>
      <font>
        <color theme="0" tint="-4.9989318521683403E-2"/>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side.uthouston.edu/finance/capital-assets-management/contact-us.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tabSelected="1" view="pageLayout" zoomScaleNormal="100" zoomScaleSheetLayoutView="100" workbookViewId="0">
      <selection activeCell="B5" sqref="B5"/>
    </sheetView>
  </sheetViews>
  <sheetFormatPr defaultColWidth="109.7265625" defaultRowHeight="15"/>
  <cols>
    <col min="1" max="1" width="62.26953125" style="92" customWidth="1"/>
    <col min="2" max="2" width="27.81640625" style="93" customWidth="1"/>
    <col min="3" max="16384" width="109.7265625" style="91"/>
  </cols>
  <sheetData>
    <row r="1" spans="1:2" ht="57.75" customHeight="1" thickBot="1">
      <c r="A1" s="277" t="s">
        <v>90</v>
      </c>
      <c r="B1" s="278"/>
    </row>
    <row r="2" spans="1:2" ht="10.5" customHeight="1">
      <c r="A2" s="167"/>
      <c r="B2" s="168"/>
    </row>
    <row r="3" spans="1:2" ht="15.5">
      <c r="A3" s="169"/>
      <c r="B3" s="168"/>
    </row>
    <row r="4" spans="1:2" ht="10.5" customHeight="1">
      <c r="A4" s="167"/>
      <c r="B4" s="168"/>
    </row>
    <row r="5" spans="1:2" ht="62">
      <c r="A5" s="169" t="s">
        <v>80</v>
      </c>
      <c r="B5" s="168"/>
    </row>
    <row r="6" spans="1:2" ht="15.5">
      <c r="A6" s="167"/>
      <c r="B6" s="168"/>
    </row>
    <row r="7" spans="1:2" ht="62">
      <c r="A7" s="169" t="s">
        <v>82</v>
      </c>
      <c r="B7" s="168"/>
    </row>
    <row r="8" spans="1:2" ht="15.5">
      <c r="A8" s="167"/>
      <c r="B8" s="168"/>
    </row>
    <row r="9" spans="1:2" ht="46.5">
      <c r="A9" s="169" t="s">
        <v>83</v>
      </c>
      <c r="B9" s="168"/>
    </row>
    <row r="10" spans="1:2" ht="15.5">
      <c r="A10" s="167"/>
      <c r="B10" s="168"/>
    </row>
    <row r="11" spans="1:2" ht="108.5">
      <c r="A11" s="167" t="s">
        <v>84</v>
      </c>
      <c r="B11" s="170" t="s">
        <v>54</v>
      </c>
    </row>
    <row r="12" spans="1:2" ht="15.5">
      <c r="A12" s="167"/>
      <c r="B12" s="168"/>
    </row>
    <row r="13" spans="1:2" ht="46.5">
      <c r="A13" s="169" t="s">
        <v>85</v>
      </c>
      <c r="B13" s="168"/>
    </row>
    <row r="14" spans="1:2" ht="23.25" customHeight="1">
      <c r="A14" s="167"/>
      <c r="B14" s="168"/>
    </row>
    <row r="15" spans="1:2" ht="15.5">
      <c r="A15" s="167"/>
      <c r="B15" s="168"/>
    </row>
  </sheetData>
  <mergeCells count="1">
    <mergeCell ref="A1:B1"/>
  </mergeCells>
  <hyperlinks>
    <hyperlink ref="B11" r:id="rId1" xr:uid="{00000000-0004-0000-0000-000000000000}"/>
  </hyperlinks>
  <pageMargins left="0.7" right="0.7" top="0.75" bottom="0.75" header="0.3" footer="0.3"/>
  <pageSetup orientation="portrait" r:id="rId2"/>
  <headerFooter>
    <oddHeader xml:space="preserve">&amp;CSMALL RSC BUDGET </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showWhiteSpace="0" view="pageLayout" zoomScaleNormal="100" zoomScaleSheetLayoutView="85" workbookViewId="0">
      <selection activeCell="A3" sqref="A3"/>
    </sheetView>
  </sheetViews>
  <sheetFormatPr defaultColWidth="8.81640625" defaultRowHeight="15.5"/>
  <cols>
    <col min="1" max="1" width="56.81640625" style="16" customWidth="1"/>
    <col min="2" max="2" width="11.1796875" style="16" bestFit="1" customWidth="1"/>
    <col min="3" max="3" width="13.26953125" style="16" customWidth="1"/>
    <col min="4" max="5" width="11.453125" style="18" customWidth="1"/>
    <col min="6" max="7" width="15.1796875" style="18" customWidth="1"/>
    <col min="8" max="8" width="16.453125" style="18" customWidth="1"/>
    <col min="9" max="9" width="10.26953125" style="16" customWidth="1"/>
    <col min="10" max="10" width="14.1796875" style="16" bestFit="1" customWidth="1"/>
    <col min="11" max="11" width="9.453125" style="16" bestFit="1" customWidth="1"/>
    <col min="12" max="12" width="11.453125" style="16" customWidth="1"/>
    <col min="13" max="16384" width="8.81640625" style="16"/>
  </cols>
  <sheetData>
    <row r="1" spans="1:10">
      <c r="A1" s="30" t="s">
        <v>88</v>
      </c>
      <c r="B1" s="19"/>
      <c r="C1" s="19"/>
      <c r="D1" s="17"/>
      <c r="E1" s="17"/>
      <c r="F1" s="283"/>
      <c r="G1" s="283"/>
      <c r="H1" s="283"/>
    </row>
    <row r="2" spans="1:10" ht="16" thickBot="1">
      <c r="A2" s="30"/>
      <c r="B2" s="19"/>
      <c r="C2" s="19"/>
      <c r="D2" s="17"/>
      <c r="E2" s="17"/>
      <c r="F2" s="173"/>
      <c r="G2" s="173"/>
      <c r="H2" s="173"/>
    </row>
    <row r="3" spans="1:10" ht="16.5" thickTop="1" thickBot="1">
      <c r="A3" s="15"/>
      <c r="B3" s="17"/>
      <c r="C3" s="17"/>
      <c r="D3" s="17"/>
      <c r="E3" s="17"/>
      <c r="F3" s="284" t="s">
        <v>91</v>
      </c>
      <c r="G3" s="284"/>
      <c r="H3" s="284"/>
    </row>
    <row r="4" spans="1:10" ht="31.5" thickTop="1">
      <c r="A4" s="36" t="s">
        <v>62</v>
      </c>
      <c r="B4" s="20" t="s">
        <v>25</v>
      </c>
      <c r="C4" s="20" t="s">
        <v>57</v>
      </c>
      <c r="D4" s="20" t="s">
        <v>26</v>
      </c>
      <c r="E4" s="20" t="s">
        <v>27</v>
      </c>
      <c r="F4" s="21" t="s">
        <v>28</v>
      </c>
      <c r="G4" s="21" t="s">
        <v>29</v>
      </c>
      <c r="H4" s="22" t="s">
        <v>3</v>
      </c>
    </row>
    <row r="5" spans="1:10">
      <c r="A5" s="117"/>
      <c r="B5" s="118"/>
      <c r="C5" s="119"/>
      <c r="D5" s="120"/>
      <c r="E5" s="121"/>
      <c r="F5" s="13">
        <f t="shared" ref="F5:F10" si="0">B5*D5</f>
        <v>0</v>
      </c>
      <c r="G5" s="13">
        <f>C5*E5</f>
        <v>0</v>
      </c>
      <c r="H5" s="14">
        <f t="shared" ref="H5:H10" si="1">F5+G5</f>
        <v>0</v>
      </c>
    </row>
    <row r="6" spans="1:10">
      <c r="A6" s="117"/>
      <c r="B6" s="118"/>
      <c r="C6" s="119"/>
      <c r="D6" s="120"/>
      <c r="E6" s="121"/>
      <c r="F6" s="13">
        <f t="shared" si="0"/>
        <v>0</v>
      </c>
      <c r="G6" s="13">
        <f t="shared" ref="G6:G10" si="2">C6*E6</f>
        <v>0</v>
      </c>
      <c r="H6" s="14">
        <f t="shared" si="1"/>
        <v>0</v>
      </c>
    </row>
    <row r="7" spans="1:10">
      <c r="A7" s="117"/>
      <c r="B7" s="118"/>
      <c r="C7" s="119"/>
      <c r="D7" s="120"/>
      <c r="E7" s="121"/>
      <c r="F7" s="13">
        <f t="shared" si="0"/>
        <v>0</v>
      </c>
      <c r="G7" s="13">
        <f t="shared" si="2"/>
        <v>0</v>
      </c>
      <c r="H7" s="14">
        <f t="shared" si="1"/>
        <v>0</v>
      </c>
    </row>
    <row r="8" spans="1:10">
      <c r="A8" s="117"/>
      <c r="B8" s="118"/>
      <c r="C8" s="119"/>
      <c r="D8" s="120"/>
      <c r="E8" s="121"/>
      <c r="F8" s="13">
        <f t="shared" si="0"/>
        <v>0</v>
      </c>
      <c r="G8" s="13">
        <f t="shared" si="2"/>
        <v>0</v>
      </c>
      <c r="H8" s="14">
        <f t="shared" si="1"/>
        <v>0</v>
      </c>
    </row>
    <row r="9" spans="1:10">
      <c r="A9" s="117"/>
      <c r="B9" s="118"/>
      <c r="C9" s="122"/>
      <c r="D9" s="120"/>
      <c r="E9" s="121"/>
      <c r="F9" s="13">
        <f t="shared" si="0"/>
        <v>0</v>
      </c>
      <c r="G9" s="13">
        <f t="shared" si="2"/>
        <v>0</v>
      </c>
      <c r="H9" s="14">
        <f t="shared" si="1"/>
        <v>0</v>
      </c>
    </row>
    <row r="10" spans="1:10">
      <c r="A10" s="117"/>
      <c r="B10" s="118"/>
      <c r="C10" s="119"/>
      <c r="D10" s="120"/>
      <c r="E10" s="121"/>
      <c r="F10" s="13">
        <f t="shared" si="0"/>
        <v>0</v>
      </c>
      <c r="G10" s="13">
        <f t="shared" si="2"/>
        <v>0</v>
      </c>
      <c r="H10" s="14">
        <f t="shared" si="1"/>
        <v>0</v>
      </c>
    </row>
    <row r="11" spans="1:10">
      <c r="A11" s="117"/>
      <c r="B11" s="118"/>
      <c r="C11" s="122"/>
      <c r="D11" s="120"/>
      <c r="E11" s="121"/>
      <c r="F11" s="13">
        <f t="shared" ref="F11:F13" si="3">B11*D11</f>
        <v>0</v>
      </c>
      <c r="G11" s="13">
        <v>0</v>
      </c>
      <c r="H11" s="14">
        <f t="shared" ref="H11:H13" si="4">F11+G11</f>
        <v>0</v>
      </c>
    </row>
    <row r="12" spans="1:10">
      <c r="A12" s="117"/>
      <c r="B12" s="118"/>
      <c r="C12" s="122"/>
      <c r="D12" s="120"/>
      <c r="E12" s="121"/>
      <c r="F12" s="13">
        <f t="shared" si="3"/>
        <v>0</v>
      </c>
      <c r="G12" s="13">
        <v>0</v>
      </c>
      <c r="H12" s="14">
        <f t="shared" si="4"/>
        <v>0</v>
      </c>
    </row>
    <row r="13" spans="1:10" ht="16" thickBot="1">
      <c r="A13" s="117"/>
      <c r="B13" s="118"/>
      <c r="C13" s="122"/>
      <c r="D13" s="120"/>
      <c r="E13" s="121"/>
      <c r="F13" s="13">
        <f t="shared" si="3"/>
        <v>0</v>
      </c>
      <c r="G13" s="13">
        <v>0</v>
      </c>
      <c r="H13" s="14">
        <f t="shared" si="4"/>
        <v>0</v>
      </c>
    </row>
    <row r="14" spans="1:10" ht="16.5" thickTop="1" thickBot="1">
      <c r="A14" s="23" t="str">
        <f>"Total"&amp;" "&amp;A4</f>
        <v>Total (Service Description)</v>
      </c>
      <c r="B14" s="24"/>
      <c r="C14" s="24"/>
      <c r="D14" s="10">
        <f>SUM(D5:D13)</f>
        <v>0</v>
      </c>
      <c r="E14" s="10">
        <f t="shared" ref="E14:H14" si="5">SUM(E5:E13)</f>
        <v>0</v>
      </c>
      <c r="F14" s="102">
        <f t="shared" si="5"/>
        <v>0</v>
      </c>
      <c r="G14" s="102">
        <f t="shared" si="5"/>
        <v>0</v>
      </c>
      <c r="H14" s="102">
        <f t="shared" si="5"/>
        <v>0</v>
      </c>
    </row>
    <row r="15" spans="1:10" ht="16.5" thickTop="1" thickBot="1">
      <c r="A15" s="15"/>
      <c r="B15" s="27"/>
      <c r="C15" s="27"/>
      <c r="D15" s="28"/>
      <c r="E15" s="28"/>
      <c r="F15" s="29"/>
      <c r="G15" s="29"/>
      <c r="H15" s="29"/>
      <c r="I15" s="25"/>
      <c r="J15" s="26"/>
    </row>
    <row r="16" spans="1:10" ht="16" thickBot="1">
      <c r="A16" s="15"/>
      <c r="B16" s="15"/>
      <c r="C16" s="30"/>
      <c r="D16" s="15"/>
      <c r="E16" s="15"/>
      <c r="F16" s="285" t="s">
        <v>94</v>
      </c>
      <c r="G16" s="286"/>
      <c r="H16" s="287"/>
      <c r="I16" s="25"/>
      <c r="J16" s="26"/>
    </row>
    <row r="17" spans="1:10" ht="16" thickTop="1">
      <c r="A17" s="31"/>
      <c r="C17" s="32"/>
      <c r="D17" s="28"/>
      <c r="E17" s="28"/>
      <c r="F17" s="174" t="s">
        <v>8</v>
      </c>
      <c r="G17" s="33" t="s">
        <v>9</v>
      </c>
      <c r="H17" s="175" t="s">
        <v>10</v>
      </c>
      <c r="I17" s="25"/>
      <c r="J17" s="26"/>
    </row>
    <row r="18" spans="1:10" ht="16" thickBot="1">
      <c r="A18" s="35"/>
      <c r="C18" s="32"/>
      <c r="D18" s="28"/>
      <c r="E18" s="28"/>
      <c r="F18" s="176">
        <f>F14</f>
        <v>0</v>
      </c>
      <c r="G18" s="177">
        <f>G14</f>
        <v>0</v>
      </c>
      <c r="H18" s="178">
        <f>H14</f>
        <v>0</v>
      </c>
      <c r="I18" s="34"/>
      <c r="J18" s="26"/>
    </row>
    <row r="19" spans="1:10">
      <c r="A19" s="15"/>
      <c r="B19" s="15"/>
      <c r="D19" s="17"/>
      <c r="E19" s="17"/>
      <c r="F19" s="37"/>
      <c r="G19" s="37"/>
      <c r="H19" s="37"/>
      <c r="I19" s="34"/>
      <c r="J19" s="26"/>
    </row>
    <row r="20" spans="1:10" ht="16" thickBot="1">
      <c r="B20" s="19"/>
      <c r="C20" s="19"/>
      <c r="D20" s="17"/>
      <c r="E20" s="17"/>
      <c r="F20" s="283" t="s">
        <v>61</v>
      </c>
      <c r="G20" s="283"/>
      <c r="H20" s="283"/>
    </row>
    <row r="21" spans="1:10" ht="16.5" thickTop="1" thickBot="1">
      <c r="A21" s="15"/>
      <c r="B21" s="17"/>
      <c r="C21" s="17"/>
      <c r="D21" s="17"/>
      <c r="E21" s="17"/>
      <c r="F21" s="282" t="s">
        <v>96</v>
      </c>
      <c r="G21" s="282"/>
      <c r="H21" s="282"/>
    </row>
    <row r="22" spans="1:10" ht="31.5" thickTop="1">
      <c r="A22" s="36" t="s">
        <v>62</v>
      </c>
      <c r="B22" s="20" t="s">
        <v>25</v>
      </c>
      <c r="C22" s="20" t="s">
        <v>57</v>
      </c>
      <c r="D22" s="20" t="s">
        <v>26</v>
      </c>
      <c r="E22" s="20" t="s">
        <v>27</v>
      </c>
      <c r="F22" s="21" t="s">
        <v>28</v>
      </c>
      <c r="G22" s="21" t="s">
        <v>29</v>
      </c>
      <c r="H22" s="22" t="s">
        <v>3</v>
      </c>
    </row>
    <row r="23" spans="1:10">
      <c r="A23" s="123">
        <f t="shared" ref="A23:A31" si="6">A5</f>
        <v>0</v>
      </c>
      <c r="B23" s="118"/>
      <c r="C23" s="119"/>
      <c r="D23" s="120"/>
      <c r="E23" s="121"/>
      <c r="F23" s="13">
        <f t="shared" ref="F23:G31" si="7">B23*D23</f>
        <v>0</v>
      </c>
      <c r="G23" s="13">
        <f>C23*E23</f>
        <v>0</v>
      </c>
      <c r="H23" s="14">
        <f t="shared" ref="H23:H31" si="8">F23+G23</f>
        <v>0</v>
      </c>
    </row>
    <row r="24" spans="1:10">
      <c r="A24" s="123">
        <f t="shared" si="6"/>
        <v>0</v>
      </c>
      <c r="B24" s="118"/>
      <c r="C24" s="119"/>
      <c r="D24" s="120"/>
      <c r="E24" s="121"/>
      <c r="F24" s="13">
        <f>B24*D24</f>
        <v>0</v>
      </c>
      <c r="G24" s="13">
        <f t="shared" si="7"/>
        <v>0</v>
      </c>
      <c r="H24" s="14">
        <f t="shared" si="8"/>
        <v>0</v>
      </c>
    </row>
    <row r="25" spans="1:10">
      <c r="A25" s="123">
        <f t="shared" si="6"/>
        <v>0</v>
      </c>
      <c r="B25" s="118"/>
      <c r="C25" s="119"/>
      <c r="D25" s="120"/>
      <c r="E25" s="121"/>
      <c r="F25" s="13">
        <f t="shared" si="7"/>
        <v>0</v>
      </c>
      <c r="G25" s="13">
        <f t="shared" si="7"/>
        <v>0</v>
      </c>
      <c r="H25" s="14">
        <f t="shared" si="8"/>
        <v>0</v>
      </c>
    </row>
    <row r="26" spans="1:10">
      <c r="A26" s="123">
        <f t="shared" si="6"/>
        <v>0</v>
      </c>
      <c r="B26" s="118"/>
      <c r="C26" s="119"/>
      <c r="D26" s="120"/>
      <c r="E26" s="121"/>
      <c r="F26" s="13">
        <f t="shared" si="7"/>
        <v>0</v>
      </c>
      <c r="G26" s="13">
        <f t="shared" si="7"/>
        <v>0</v>
      </c>
      <c r="H26" s="14">
        <f t="shared" si="8"/>
        <v>0</v>
      </c>
    </row>
    <row r="27" spans="1:10">
      <c r="A27" s="123">
        <f t="shared" si="6"/>
        <v>0</v>
      </c>
      <c r="B27" s="118"/>
      <c r="C27" s="119"/>
      <c r="D27" s="120"/>
      <c r="E27" s="121"/>
      <c r="F27" s="13">
        <f t="shared" si="7"/>
        <v>0</v>
      </c>
      <c r="G27" s="13">
        <v>0</v>
      </c>
      <c r="H27" s="14">
        <f t="shared" si="8"/>
        <v>0</v>
      </c>
    </row>
    <row r="28" spans="1:10">
      <c r="A28" s="123">
        <f t="shared" si="6"/>
        <v>0</v>
      </c>
      <c r="B28" s="118"/>
      <c r="C28" s="119"/>
      <c r="D28" s="120"/>
      <c r="E28" s="121"/>
      <c r="F28" s="13">
        <f t="shared" si="7"/>
        <v>0</v>
      </c>
      <c r="G28" s="13">
        <f t="shared" si="7"/>
        <v>0</v>
      </c>
      <c r="H28" s="14">
        <f t="shared" si="8"/>
        <v>0</v>
      </c>
    </row>
    <row r="29" spans="1:10">
      <c r="A29" s="123">
        <f t="shared" si="6"/>
        <v>0</v>
      </c>
      <c r="B29" s="118"/>
      <c r="C29" s="119"/>
      <c r="D29" s="120"/>
      <c r="E29" s="121"/>
      <c r="F29" s="13">
        <f t="shared" si="7"/>
        <v>0</v>
      </c>
      <c r="G29" s="13">
        <v>0</v>
      </c>
      <c r="H29" s="14">
        <f t="shared" si="8"/>
        <v>0</v>
      </c>
    </row>
    <row r="30" spans="1:10">
      <c r="A30" s="123">
        <f t="shared" si="6"/>
        <v>0</v>
      </c>
      <c r="B30" s="118"/>
      <c r="C30" s="119"/>
      <c r="D30" s="120"/>
      <c r="E30" s="121"/>
      <c r="F30" s="13">
        <f t="shared" si="7"/>
        <v>0</v>
      </c>
      <c r="G30" s="13">
        <v>0</v>
      </c>
      <c r="H30" s="14">
        <f t="shared" si="8"/>
        <v>0</v>
      </c>
    </row>
    <row r="31" spans="1:10" ht="16" thickBot="1">
      <c r="A31" s="123">
        <f t="shared" si="6"/>
        <v>0</v>
      </c>
      <c r="B31" s="118"/>
      <c r="C31" s="119"/>
      <c r="D31" s="120"/>
      <c r="E31" s="121"/>
      <c r="F31" s="13">
        <f t="shared" si="7"/>
        <v>0</v>
      </c>
      <c r="G31" s="13">
        <v>0</v>
      </c>
      <c r="H31" s="14">
        <f t="shared" si="8"/>
        <v>0</v>
      </c>
    </row>
    <row r="32" spans="1:10" ht="16.5" thickTop="1" thickBot="1">
      <c r="A32" s="23" t="str">
        <f>"Total"&amp;" "&amp;A22</f>
        <v>Total (Service Description)</v>
      </c>
      <c r="B32" s="24"/>
      <c r="C32" s="24"/>
      <c r="D32" s="10">
        <f>SUM(D23:D31)</f>
        <v>0</v>
      </c>
      <c r="E32" s="10">
        <f>SUM(E23:E31)</f>
        <v>0</v>
      </c>
      <c r="F32" s="11">
        <f>SUM(F23:F31)</f>
        <v>0</v>
      </c>
      <c r="G32" s="11">
        <f>SUM(G23:G31)</f>
        <v>0</v>
      </c>
      <c r="H32" s="12">
        <f>SUM(H23:H31)</f>
        <v>0</v>
      </c>
    </row>
    <row r="33" spans="1:10" ht="16.5" thickTop="1" thickBot="1">
      <c r="A33" s="15"/>
      <c r="B33" s="27"/>
      <c r="C33" s="27"/>
      <c r="D33" s="28"/>
      <c r="E33" s="28"/>
      <c r="F33" s="29"/>
      <c r="G33" s="29"/>
      <c r="H33" s="29"/>
    </row>
    <row r="34" spans="1:10" ht="16" thickBot="1">
      <c r="A34" s="15"/>
      <c r="B34" s="15"/>
      <c r="C34" s="30"/>
      <c r="D34" s="15"/>
      <c r="E34" s="15"/>
      <c r="F34" s="279" t="s">
        <v>95</v>
      </c>
      <c r="G34" s="280"/>
      <c r="H34" s="281"/>
      <c r="I34" s="25"/>
      <c r="J34" s="26"/>
    </row>
    <row r="35" spans="1:10" ht="16" thickTop="1">
      <c r="A35" s="31"/>
      <c r="C35" s="32"/>
      <c r="D35" s="28"/>
      <c r="E35" s="28"/>
      <c r="F35" s="174" t="s">
        <v>8</v>
      </c>
      <c r="G35" s="33" t="s">
        <v>9</v>
      </c>
      <c r="H35" s="175" t="s">
        <v>10</v>
      </c>
      <c r="I35" s="25"/>
      <c r="J35" s="26"/>
    </row>
    <row r="36" spans="1:10" ht="16" thickBot="1">
      <c r="A36" s="35"/>
      <c r="C36" s="32"/>
      <c r="D36" s="28"/>
      <c r="E36" s="28"/>
      <c r="F36" s="179">
        <f>F32</f>
        <v>0</v>
      </c>
      <c r="G36" s="180">
        <f>G32</f>
        <v>0</v>
      </c>
      <c r="H36" s="181">
        <f>H32</f>
        <v>0</v>
      </c>
      <c r="I36" s="25"/>
      <c r="J36" s="26"/>
    </row>
    <row r="37" spans="1:10">
      <c r="D37" s="16"/>
      <c r="E37" s="16"/>
      <c r="F37" s="16"/>
      <c r="G37" s="16"/>
      <c r="H37" s="16"/>
    </row>
    <row r="38" spans="1:10">
      <c r="C38" s="116"/>
      <c r="D38" s="116"/>
      <c r="E38" s="116"/>
      <c r="F38" s="116"/>
      <c r="G38" s="116"/>
      <c r="H38" s="116"/>
    </row>
    <row r="39" spans="1:10">
      <c r="D39" s="16"/>
      <c r="E39" s="16"/>
      <c r="F39" s="16"/>
      <c r="G39" s="16"/>
      <c r="H39" s="16"/>
    </row>
    <row r="40" spans="1:10">
      <c r="D40" s="16"/>
      <c r="E40" s="16"/>
      <c r="F40" s="16"/>
      <c r="G40" s="16"/>
      <c r="H40" s="16"/>
    </row>
    <row r="41" spans="1:10">
      <c r="D41" s="16"/>
      <c r="E41" s="16"/>
      <c r="F41" s="16"/>
      <c r="G41" s="16"/>
      <c r="H41" s="16"/>
    </row>
    <row r="42" spans="1:10">
      <c r="D42" s="16"/>
      <c r="E42" s="16"/>
      <c r="F42" s="16"/>
      <c r="G42" s="16"/>
      <c r="H42" s="16"/>
    </row>
    <row r="43" spans="1:10">
      <c r="D43" s="16"/>
      <c r="E43" s="16"/>
      <c r="F43" s="16"/>
      <c r="G43" s="16"/>
      <c r="H43" s="16"/>
    </row>
    <row r="44" spans="1:10">
      <c r="D44" s="16"/>
      <c r="E44" s="16"/>
      <c r="F44" s="16"/>
      <c r="G44" s="16"/>
      <c r="H44" s="16"/>
    </row>
    <row r="45" spans="1:10">
      <c r="A45" s="184"/>
      <c r="B45" s="184"/>
      <c r="C45" s="184"/>
      <c r="D45" s="185"/>
      <c r="E45" s="185"/>
      <c r="F45" s="185"/>
      <c r="G45" s="185"/>
      <c r="H45" s="185"/>
      <c r="I45" s="184"/>
      <c r="J45" s="184"/>
    </row>
    <row r="46" spans="1:10">
      <c r="A46" s="184"/>
      <c r="B46" s="184"/>
      <c r="C46" s="184"/>
      <c r="D46" s="185"/>
      <c r="E46" s="185"/>
      <c r="F46" s="185"/>
      <c r="G46" s="185"/>
      <c r="H46" s="185"/>
      <c r="I46" s="184"/>
      <c r="J46" s="184"/>
    </row>
  </sheetData>
  <sheetProtection selectLockedCells="1"/>
  <mergeCells count="6">
    <mergeCell ref="F34:H34"/>
    <mergeCell ref="F21:H21"/>
    <mergeCell ref="F1:H1"/>
    <mergeCell ref="F3:H3"/>
    <mergeCell ref="F16:H16"/>
    <mergeCell ref="F20:H20"/>
  </mergeCells>
  <phoneticPr fontId="34" type="noConversion"/>
  <printOptions horizontalCentered="1"/>
  <pageMargins left="0" right="0" top="0" bottom="0" header="0" footer="0"/>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view="pageLayout" zoomScale="70" zoomScaleNormal="100" zoomScaleSheetLayoutView="80" zoomScalePageLayoutView="70" workbookViewId="0">
      <selection activeCell="D3" sqref="D3"/>
    </sheetView>
  </sheetViews>
  <sheetFormatPr defaultColWidth="8.81640625" defaultRowHeight="15.5"/>
  <cols>
    <col min="1" max="1" width="15" style="62" customWidth="1"/>
    <col min="2" max="2" width="26.81640625" style="42" customWidth="1"/>
    <col min="3" max="3" width="27.453125" style="42" bestFit="1" customWidth="1"/>
    <col min="4" max="4" width="24.7265625" style="42" bestFit="1" customWidth="1"/>
    <col min="5" max="5" width="24.7265625" style="42" customWidth="1"/>
    <col min="6" max="6" width="14.7265625" style="42" customWidth="1"/>
    <col min="7" max="7" width="13.453125" style="42" customWidth="1"/>
    <col min="8" max="8" width="13" style="42" customWidth="1"/>
    <col min="9" max="9" width="16.453125" style="42" customWidth="1"/>
    <col min="10" max="10" width="12.26953125" style="42" customWidth="1"/>
    <col min="11" max="16384" width="8.81640625" style="42"/>
  </cols>
  <sheetData>
    <row r="1" spans="1:18">
      <c r="A1" s="183" t="s">
        <v>87</v>
      </c>
    </row>
    <row r="2" spans="1:18">
      <c r="A2" s="183"/>
    </row>
    <row r="3" spans="1:18">
      <c r="A3" s="43" t="s">
        <v>58</v>
      </c>
      <c r="B3" s="43" t="s">
        <v>64</v>
      </c>
      <c r="C3" s="44" t="s">
        <v>99</v>
      </c>
    </row>
    <row r="4" spans="1:18" ht="16" thickBot="1">
      <c r="A4" s="114">
        <v>45901</v>
      </c>
      <c r="B4" s="45">
        <v>46265</v>
      </c>
      <c r="C4" s="46">
        <f>DATEDIF(A4-1,B4,"m")</f>
        <v>12</v>
      </c>
    </row>
    <row r="5" spans="1:18" ht="16.5" thickTop="1" thickBot="1">
      <c r="A5" s="47"/>
      <c r="B5" s="48"/>
      <c r="C5" s="48"/>
      <c r="D5" s="48"/>
      <c r="E5" s="48"/>
      <c r="F5" s="288" t="s">
        <v>92</v>
      </c>
      <c r="G5" s="288"/>
      <c r="H5" s="288"/>
      <c r="I5" s="288"/>
      <c r="J5" s="288"/>
    </row>
    <row r="6" spans="1:18" ht="22.5" customHeight="1" thickTop="1" thickBot="1">
      <c r="A6" s="49" t="s">
        <v>11</v>
      </c>
      <c r="B6" s="50" t="s">
        <v>12</v>
      </c>
      <c r="C6" s="51" t="s">
        <v>13</v>
      </c>
      <c r="D6" s="51" t="s">
        <v>14</v>
      </c>
      <c r="E6" s="51" t="s">
        <v>76</v>
      </c>
      <c r="F6" s="51" t="s">
        <v>15</v>
      </c>
      <c r="G6" s="52" t="s">
        <v>16</v>
      </c>
      <c r="H6" s="52" t="s">
        <v>17</v>
      </c>
      <c r="I6" s="52" t="s">
        <v>70</v>
      </c>
      <c r="J6" s="52" t="s">
        <v>20</v>
      </c>
    </row>
    <row r="7" spans="1:18" ht="16.5" thickTop="1" thickBot="1">
      <c r="A7" s="126"/>
      <c r="B7" s="127"/>
      <c r="C7" s="127"/>
      <c r="D7" s="127"/>
      <c r="E7" s="127"/>
      <c r="F7" s="128"/>
      <c r="G7" s="129"/>
      <c r="H7" s="54">
        <f>(F7/12)*G7*E7</f>
        <v>0</v>
      </c>
      <c r="I7" s="124"/>
      <c r="J7" s="53" t="str">
        <f>IF(F7=0,"",H7*I7)</f>
        <v/>
      </c>
    </row>
    <row r="8" spans="1:18" ht="16" thickTop="1">
      <c r="A8" s="130"/>
      <c r="B8" s="127"/>
      <c r="C8" s="127"/>
      <c r="D8" s="127"/>
      <c r="E8" s="131"/>
      <c r="F8" s="132"/>
      <c r="G8" s="133"/>
      <c r="H8" s="54">
        <f t="shared" ref="H8:H11" si="0">(F8/12)*G8*E8</f>
        <v>0</v>
      </c>
      <c r="I8" s="124"/>
      <c r="J8" s="109"/>
    </row>
    <row r="9" spans="1:18">
      <c r="A9" s="134"/>
      <c r="B9" s="135"/>
      <c r="C9" s="136"/>
      <c r="D9" s="136"/>
      <c r="E9" s="136"/>
      <c r="F9" s="137"/>
      <c r="G9" s="138"/>
      <c r="H9" s="54">
        <f t="shared" si="0"/>
        <v>0</v>
      </c>
      <c r="I9" s="124"/>
      <c r="J9" s="55"/>
    </row>
    <row r="10" spans="1:18">
      <c r="A10" s="134"/>
      <c r="B10" s="135"/>
      <c r="C10" s="136"/>
      <c r="D10" s="136"/>
      <c r="E10" s="136"/>
      <c r="F10" s="137"/>
      <c r="G10" s="138"/>
      <c r="H10" s="54">
        <f t="shared" si="0"/>
        <v>0</v>
      </c>
      <c r="I10" s="124"/>
      <c r="J10" s="55"/>
    </row>
    <row r="11" spans="1:18" ht="16" thickBot="1">
      <c r="A11" s="139"/>
      <c r="B11" s="140"/>
      <c r="C11" s="140"/>
      <c r="D11" s="140"/>
      <c r="E11" s="140"/>
      <c r="F11" s="141"/>
      <c r="G11" s="125"/>
      <c r="H11" s="54">
        <f t="shared" si="0"/>
        <v>0</v>
      </c>
      <c r="I11" s="125"/>
      <c r="J11" s="57"/>
    </row>
    <row r="12" spans="1:18" ht="16.5" thickTop="1" thickBot="1">
      <c r="A12" s="58"/>
      <c r="B12" s="59"/>
      <c r="C12" s="59"/>
      <c r="D12" s="59"/>
      <c r="E12" s="59"/>
      <c r="F12" s="60"/>
      <c r="G12" s="61"/>
      <c r="H12" s="60"/>
      <c r="I12" s="61"/>
      <c r="J12" s="60"/>
    </row>
    <row r="13" spans="1:18" ht="16.5" thickTop="1" thickBot="1">
      <c r="G13" s="105" t="s">
        <v>18</v>
      </c>
      <c r="H13" s="106">
        <f>SUM(H7:H12)</f>
        <v>0</v>
      </c>
      <c r="I13" s="107" t="s">
        <v>21</v>
      </c>
      <c r="J13" s="106">
        <f>SUM(J7:J12)</f>
        <v>0</v>
      </c>
    </row>
    <row r="14" spans="1:18" ht="16.5" thickTop="1" thickBot="1"/>
    <row r="15" spans="1:18" ht="16.5" thickTop="1" thickBot="1">
      <c r="H15" s="105" t="s">
        <v>19</v>
      </c>
      <c r="I15" s="108"/>
      <c r="J15" s="106">
        <f>H13+J13</f>
        <v>0</v>
      </c>
    </row>
    <row r="16" spans="1:18" ht="16.5" thickTop="1" thickBot="1">
      <c r="P16" s="147"/>
      <c r="Q16" s="147"/>
      <c r="R16" s="147"/>
    </row>
    <row r="17" spans="1:18" ht="16.5" thickTop="1" thickBot="1">
      <c r="A17" s="47"/>
      <c r="B17" s="48"/>
      <c r="C17" s="48"/>
      <c r="D17" s="48"/>
      <c r="E17" s="48"/>
      <c r="F17" s="289" t="s">
        <v>97</v>
      </c>
      <c r="G17" s="289"/>
      <c r="H17" s="289"/>
      <c r="I17" s="289"/>
      <c r="J17" s="289"/>
      <c r="P17" s="147"/>
      <c r="Q17" s="147"/>
      <c r="R17" s="147"/>
    </row>
    <row r="18" spans="1:18" ht="22.5" customHeight="1" thickTop="1" thickBot="1">
      <c r="A18" s="49" t="s">
        <v>11</v>
      </c>
      <c r="B18" s="50" t="s">
        <v>12</v>
      </c>
      <c r="C18" s="51" t="s">
        <v>13</v>
      </c>
      <c r="D18" s="51" t="s">
        <v>14</v>
      </c>
      <c r="E18" s="51"/>
      <c r="F18" s="51" t="s">
        <v>15</v>
      </c>
      <c r="G18" s="52" t="s">
        <v>16</v>
      </c>
      <c r="H18" s="104" t="s">
        <v>17</v>
      </c>
      <c r="I18" s="52" t="s">
        <v>70</v>
      </c>
      <c r="J18" s="63" t="s">
        <v>20</v>
      </c>
      <c r="P18" s="147"/>
      <c r="Q18" s="147"/>
      <c r="R18" s="147"/>
    </row>
    <row r="19" spans="1:18" ht="16.5" thickTop="1" thickBot="1">
      <c r="A19" s="142">
        <f>A7</f>
        <v>0</v>
      </c>
      <c r="B19" s="143">
        <f>B7</f>
        <v>0</v>
      </c>
      <c r="C19" s="144">
        <f>C7</f>
        <v>0</v>
      </c>
      <c r="D19" s="144">
        <f>D7</f>
        <v>0</v>
      </c>
      <c r="E19" s="127"/>
      <c r="F19" s="146">
        <f>F7*1.02</f>
        <v>0</v>
      </c>
      <c r="G19" s="129"/>
      <c r="H19" s="103"/>
      <c r="I19" s="145"/>
      <c r="J19" s="53" t="str">
        <f>IF(F19=0,"",H19*I19)</f>
        <v/>
      </c>
    </row>
    <row r="20" spans="1:18" ht="16.5" thickTop="1" thickBot="1">
      <c r="A20" s="142">
        <f t="shared" ref="A20:A22" si="1">A8</f>
        <v>0</v>
      </c>
      <c r="B20" s="143">
        <f t="shared" ref="B20:D22" si="2">B8</f>
        <v>0</v>
      </c>
      <c r="C20" s="144">
        <f t="shared" si="2"/>
        <v>0</v>
      </c>
      <c r="D20" s="144">
        <f t="shared" si="2"/>
        <v>0</v>
      </c>
      <c r="E20" s="136"/>
      <c r="F20" s="146">
        <f t="shared" ref="F20:F22" si="3">F8*1.02</f>
        <v>0</v>
      </c>
      <c r="G20" s="138"/>
      <c r="H20" s="54"/>
      <c r="I20" s="145"/>
      <c r="J20" s="55"/>
    </row>
    <row r="21" spans="1:18" ht="16.5" thickTop="1" thickBot="1">
      <c r="A21" s="142">
        <f t="shared" si="1"/>
        <v>0</v>
      </c>
      <c r="B21" s="143">
        <f t="shared" si="2"/>
        <v>0</v>
      </c>
      <c r="C21" s="144">
        <f t="shared" si="2"/>
        <v>0</v>
      </c>
      <c r="D21" s="144">
        <f t="shared" si="2"/>
        <v>0</v>
      </c>
      <c r="E21" s="136"/>
      <c r="F21" s="146">
        <f t="shared" si="3"/>
        <v>0</v>
      </c>
      <c r="G21" s="138"/>
      <c r="H21" s="54"/>
      <c r="I21" s="145"/>
      <c r="J21" s="55"/>
    </row>
    <row r="22" spans="1:18" ht="16.5" thickTop="1" thickBot="1">
      <c r="A22" s="142">
        <f t="shared" si="1"/>
        <v>0</v>
      </c>
      <c r="B22" s="143">
        <f t="shared" si="2"/>
        <v>0</v>
      </c>
      <c r="C22" s="144">
        <f t="shared" si="2"/>
        <v>0</v>
      </c>
      <c r="D22" s="144">
        <f t="shared" si="2"/>
        <v>0</v>
      </c>
      <c r="E22" s="140"/>
      <c r="F22" s="146">
        <f t="shared" si="3"/>
        <v>0</v>
      </c>
      <c r="G22" s="125"/>
      <c r="H22" s="56"/>
      <c r="I22" s="145"/>
      <c r="J22" s="57"/>
    </row>
    <row r="23" spans="1:18" ht="16.5" thickTop="1" thickBot="1">
      <c r="A23" s="58"/>
      <c r="B23" s="59"/>
      <c r="C23" s="59"/>
      <c r="D23" s="59"/>
      <c r="E23" s="59"/>
      <c r="F23" s="60"/>
      <c r="G23" s="61"/>
      <c r="H23" s="60"/>
      <c r="I23" s="61"/>
      <c r="J23" s="60"/>
    </row>
    <row r="24" spans="1:18" ht="16.5" thickTop="1" thickBot="1">
      <c r="A24" s="58"/>
      <c r="G24" s="110" t="s">
        <v>18</v>
      </c>
      <c r="H24" s="111">
        <f>SUM(H19:H22)</f>
        <v>0</v>
      </c>
      <c r="I24" s="112" t="s">
        <v>21</v>
      </c>
      <c r="J24" s="111">
        <f>SUM(J19:J22)</f>
        <v>0</v>
      </c>
    </row>
    <row r="25" spans="1:18" ht="16.5" thickTop="1" thickBot="1">
      <c r="A25" s="58"/>
    </row>
    <row r="26" spans="1:18" ht="16.5" thickTop="1" thickBot="1">
      <c r="H26" s="110" t="s">
        <v>19</v>
      </c>
      <c r="I26" s="113"/>
      <c r="J26" s="111">
        <f>H24+J24</f>
        <v>0</v>
      </c>
    </row>
    <row r="27" spans="1:18" ht="16.5" customHeight="1" thickTop="1">
      <c r="A27" s="42"/>
    </row>
    <row r="28" spans="1:18" s="64" customFormat="1" ht="11.5"/>
    <row r="29" spans="1:18" s="64" customFormat="1" ht="11.5"/>
    <row r="30" spans="1:18" s="64" customFormat="1" ht="11.5"/>
    <row r="31" spans="1:18" s="64" customFormat="1" ht="11.5"/>
    <row r="32" spans="1:18" s="64" customFormat="1" ht="11.5"/>
    <row r="33" spans="1:1" s="64" customFormat="1" ht="11.5"/>
    <row r="34" spans="1:1">
      <c r="A34" s="42"/>
    </row>
    <row r="35" spans="1:1">
      <c r="A35" s="42"/>
    </row>
    <row r="36" spans="1:1">
      <c r="A36" s="42"/>
    </row>
    <row r="37" spans="1:1">
      <c r="A37" s="42"/>
    </row>
    <row r="38" spans="1:1">
      <c r="A38" s="42"/>
    </row>
    <row r="39" spans="1:1">
      <c r="A39" s="42"/>
    </row>
    <row r="40" spans="1:1">
      <c r="A40" s="42"/>
    </row>
    <row r="41" spans="1:1">
      <c r="A41" s="42"/>
    </row>
    <row r="42" spans="1:1">
      <c r="A42" s="42"/>
    </row>
    <row r="43" spans="1:1">
      <c r="A43" s="42"/>
    </row>
    <row r="44" spans="1:1">
      <c r="A44" s="42"/>
    </row>
    <row r="45" spans="1:1">
      <c r="A45" s="42"/>
    </row>
    <row r="46" spans="1:1">
      <c r="A46" s="42"/>
    </row>
    <row r="47" spans="1:1">
      <c r="A47" s="42"/>
    </row>
    <row r="48" spans="1:1" ht="52.5" customHeight="1">
      <c r="A48" s="42"/>
    </row>
  </sheetData>
  <sheetProtection formatCells="0" formatColumns="0" formatRows="0" insertColumns="0" insertRows="0" deleteColumns="0" deleteRows="0" selectLockedCells="1"/>
  <mergeCells count="2">
    <mergeCell ref="F5:J5"/>
    <mergeCell ref="F17:J17"/>
  </mergeCells>
  <phoneticPr fontId="34" type="noConversion"/>
  <conditionalFormatting sqref="G22 G9 C19:E22">
    <cfRule type="cellIs" dxfId="7" priority="19" operator="equal">
      <formula>0</formula>
    </cfRule>
  </conditionalFormatting>
  <conditionalFormatting sqref="G19">
    <cfRule type="cellIs" dxfId="6" priority="16" operator="equal">
      <formula>0</formula>
    </cfRule>
  </conditionalFormatting>
  <conditionalFormatting sqref="G7:G8">
    <cfRule type="cellIs" dxfId="5" priority="13" operator="equal">
      <formula>0</formula>
    </cfRule>
  </conditionalFormatting>
  <conditionalFormatting sqref="G11">
    <cfRule type="cellIs" dxfId="4" priority="14" operator="equal">
      <formula>0</formula>
    </cfRule>
  </conditionalFormatting>
  <conditionalFormatting sqref="G10">
    <cfRule type="cellIs" dxfId="3" priority="9" operator="equal">
      <formula>0</formula>
    </cfRule>
  </conditionalFormatting>
  <conditionalFormatting sqref="G20">
    <cfRule type="cellIs" dxfId="2" priority="6" operator="equal">
      <formula>0</formula>
    </cfRule>
  </conditionalFormatting>
  <conditionalFormatting sqref="G21">
    <cfRule type="cellIs" dxfId="1" priority="4" operator="equal">
      <formula>0</formula>
    </cfRule>
  </conditionalFormatting>
  <printOptions horizontalCentered="1"/>
  <pageMargins left="0" right="0" top="0" bottom="0" header="0" footer="0"/>
  <pageSetup scale="70" orientation="landscape" r:id="rId1"/>
  <colBreaks count="1" manualBreakCount="1">
    <brk id="10" max="1048575" man="1"/>
  </colBreaks>
  <ignoredErrors>
    <ignoredError sqref="B19 J7 J19" unlockedFormula="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8"/>
  <sheetViews>
    <sheetView view="pageLayout" zoomScale="70" zoomScaleNormal="100" zoomScaleSheetLayoutView="70" zoomScalePageLayoutView="70" workbookViewId="0">
      <selection activeCell="A2" sqref="A2"/>
    </sheetView>
  </sheetViews>
  <sheetFormatPr defaultColWidth="6.453125" defaultRowHeight="12.5"/>
  <cols>
    <col min="1" max="1" width="44.81640625" style="3" bestFit="1" customWidth="1"/>
    <col min="2" max="2" width="18.453125" style="3" bestFit="1" customWidth="1"/>
    <col min="3" max="3" width="22.7265625" style="3" bestFit="1" customWidth="1"/>
    <col min="4" max="7" width="6.453125" style="3"/>
    <col min="8" max="8" width="6.453125" style="3" customWidth="1"/>
    <col min="9" max="16384" width="6.453125" style="3"/>
  </cols>
  <sheetData>
    <row r="1" spans="1:3" ht="15.75" customHeight="1" thickBot="1">
      <c r="B1" s="290" t="s">
        <v>61</v>
      </c>
      <c r="C1" s="290"/>
    </row>
    <row r="2" spans="1:3" ht="28.5" customHeight="1" thickTop="1" thickBot="1">
      <c r="A2" s="2" t="s">
        <v>53</v>
      </c>
      <c r="B2" s="1" t="s">
        <v>91</v>
      </c>
      <c r="C2" s="1" t="s">
        <v>96</v>
      </c>
    </row>
    <row r="4" spans="1:3" ht="20.149999999999999" customHeight="1">
      <c r="A4" s="4" t="s">
        <v>30</v>
      </c>
      <c r="B4" s="148">
        <f>Personnel!H13</f>
        <v>0</v>
      </c>
      <c r="C4" s="148">
        <f>Personnel!H24</f>
        <v>0</v>
      </c>
    </row>
    <row r="5" spans="1:3" ht="19.5" customHeight="1" thickBot="1">
      <c r="A5" s="4" t="s">
        <v>31</v>
      </c>
      <c r="B5" s="149">
        <f>Personnel!J13</f>
        <v>0</v>
      </c>
      <c r="C5" s="149">
        <f>Personnel!J24</f>
        <v>0</v>
      </c>
    </row>
    <row r="6" spans="1:3" ht="19.5" customHeight="1" thickTop="1" thickBot="1">
      <c r="A6" s="5" t="s">
        <v>49</v>
      </c>
      <c r="B6" s="150">
        <f>SUM(B4:B5)</f>
        <v>0</v>
      </c>
      <c r="C6" s="150">
        <f>SUM(C4:C5)</f>
        <v>0</v>
      </c>
    </row>
    <row r="7" spans="1:3" ht="20.149999999999999" customHeight="1" thickTop="1">
      <c r="A7" s="6"/>
      <c r="B7" s="7"/>
      <c r="C7" s="7"/>
    </row>
    <row r="8" spans="1:3" ht="21.75" customHeight="1">
      <c r="A8" s="4" t="s">
        <v>32</v>
      </c>
      <c r="B8" s="151"/>
      <c r="C8" s="151"/>
    </row>
    <row r="9" spans="1:3" ht="21.75" customHeight="1" thickBot="1">
      <c r="A9" s="4" t="s">
        <v>33</v>
      </c>
      <c r="B9" s="152"/>
      <c r="C9" s="152"/>
    </row>
    <row r="10" spans="1:3" ht="20.149999999999999" customHeight="1" thickTop="1" thickBot="1">
      <c r="A10" s="5" t="s">
        <v>50</v>
      </c>
      <c r="B10" s="150">
        <f>SUM(B8:B9)</f>
        <v>0</v>
      </c>
      <c r="C10" s="150">
        <f>SUM(C8:C9)</f>
        <v>0</v>
      </c>
    </row>
    <row r="11" spans="1:3" ht="21" customHeight="1" thickTop="1">
      <c r="A11" s="6"/>
      <c r="B11" s="7"/>
      <c r="C11" s="115"/>
    </row>
    <row r="12" spans="1:3" ht="21" customHeight="1" thickBot="1">
      <c r="A12" s="4" t="s">
        <v>34</v>
      </c>
      <c r="B12" s="152"/>
      <c r="C12" s="152"/>
    </row>
    <row r="13" spans="1:3" ht="21" customHeight="1" thickTop="1" thickBot="1">
      <c r="A13" s="5" t="s">
        <v>51</v>
      </c>
      <c r="B13" s="150">
        <f>SUM(B12)</f>
        <v>0</v>
      </c>
      <c r="C13" s="150">
        <f>SUM(C12)</f>
        <v>0</v>
      </c>
    </row>
    <row r="14" spans="1:3" ht="20.149999999999999" customHeight="1" thickTop="1">
      <c r="A14" s="6"/>
      <c r="B14" s="7"/>
      <c r="C14" s="115"/>
    </row>
    <row r="15" spans="1:3" ht="20.149999999999999" customHeight="1">
      <c r="A15" s="4" t="s">
        <v>35</v>
      </c>
      <c r="B15" s="151"/>
      <c r="C15" s="151"/>
    </row>
    <row r="16" spans="1:3" ht="20.149999999999999" customHeight="1">
      <c r="A16" s="4" t="s">
        <v>36</v>
      </c>
      <c r="B16" s="151"/>
      <c r="C16" s="151"/>
    </row>
    <row r="17" spans="1:3" ht="20.149999999999999" customHeight="1">
      <c r="A17" s="4" t="s">
        <v>37</v>
      </c>
      <c r="B17" s="151"/>
      <c r="C17" s="151"/>
    </row>
    <row r="18" spans="1:3" ht="20.149999999999999" customHeight="1">
      <c r="A18" s="4" t="s">
        <v>38</v>
      </c>
      <c r="B18" s="151"/>
      <c r="C18" s="151"/>
    </row>
    <row r="19" spans="1:3" ht="20.149999999999999" customHeight="1">
      <c r="A19" s="4" t="s">
        <v>39</v>
      </c>
      <c r="B19" s="151"/>
      <c r="C19" s="151"/>
    </row>
    <row r="20" spans="1:3" ht="20.149999999999999" customHeight="1">
      <c r="A20" s="4" t="s">
        <v>40</v>
      </c>
      <c r="B20" s="151"/>
      <c r="C20" s="151"/>
    </row>
    <row r="21" spans="1:3" ht="20.149999999999999" customHeight="1">
      <c r="A21" s="4" t="s">
        <v>41</v>
      </c>
      <c r="B21" s="151"/>
      <c r="C21" s="151"/>
    </row>
    <row r="22" spans="1:3" ht="20.149999999999999" customHeight="1">
      <c r="A22" s="4" t="s">
        <v>42</v>
      </c>
      <c r="B22" s="151"/>
      <c r="C22" s="151"/>
    </row>
    <row r="23" spans="1:3" ht="13" thickBot="1">
      <c r="A23" s="4" t="s">
        <v>44</v>
      </c>
      <c r="B23" s="151"/>
      <c r="C23" s="151"/>
    </row>
    <row r="24" spans="1:3" ht="15" thickTop="1" thickBot="1">
      <c r="A24" s="5" t="s">
        <v>52</v>
      </c>
      <c r="B24" s="150">
        <f>SUM(B15:B23)</f>
        <v>0</v>
      </c>
      <c r="C24" s="150">
        <f>SUM(C15:C23)</f>
        <v>0</v>
      </c>
    </row>
    <row r="25" spans="1:3" ht="13.5" thickTop="1">
      <c r="A25" s="6"/>
      <c r="B25" s="7"/>
      <c r="C25" s="7"/>
    </row>
    <row r="26" spans="1:3" ht="16" thickBot="1">
      <c r="A26" s="8"/>
      <c r="B26" s="7"/>
      <c r="C26" s="7"/>
    </row>
    <row r="27" spans="1:3" ht="16.5" thickTop="1" thickBot="1">
      <c r="A27" s="9" t="s">
        <v>23</v>
      </c>
      <c r="B27" s="150">
        <f>B6+B10+B13+B24</f>
        <v>0</v>
      </c>
      <c r="C27" s="150">
        <f>C6+C10+C13+C24</f>
        <v>0</v>
      </c>
    </row>
    <row r="28" spans="1:3" ht="13" thickTop="1"/>
  </sheetData>
  <sheetProtection selectLockedCells="1"/>
  <mergeCells count="1">
    <mergeCell ref="B1:C1"/>
  </mergeCells>
  <phoneticPr fontId="34" type="noConversion"/>
  <printOptions horizontalCentered="1"/>
  <pageMargins left="0" right="0" top="0" bottom="0" header="0" footer="0"/>
  <pageSetup scale="90" orientation="landscape" r:id="rId1"/>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33"/>
  <sheetViews>
    <sheetView view="pageLayout" topLeftCell="A2" zoomScaleNormal="100" zoomScaleSheetLayoutView="70" workbookViewId="0">
      <selection activeCell="H20" sqref="H20"/>
    </sheetView>
  </sheetViews>
  <sheetFormatPr defaultColWidth="10.26953125" defaultRowHeight="12.5"/>
  <cols>
    <col min="1" max="1" width="12.453125" style="65" bestFit="1" customWidth="1"/>
    <col min="2" max="2" width="38" style="65" bestFit="1" customWidth="1"/>
    <col min="3" max="3" width="17.453125" style="65" customWidth="1"/>
    <col min="4" max="4" width="10.453125" style="65" bestFit="1" customWidth="1"/>
    <col min="5" max="5" width="10.453125" style="65" customWidth="1"/>
    <col min="6" max="6" width="12.81640625" style="65" customWidth="1"/>
    <col min="7" max="7" width="11.1796875" style="65" customWidth="1"/>
    <col min="8" max="8" width="10.26953125" style="67" customWidth="1"/>
    <col min="9" max="9" width="12.26953125" style="65" customWidth="1"/>
    <col min="10" max="10" width="13.7265625" style="68" hidden="1" customWidth="1"/>
    <col min="11" max="11" width="13.7265625" style="68" customWidth="1" collapsed="1"/>
    <col min="12" max="12" width="12.81640625" style="68" customWidth="1"/>
    <col min="13" max="13" width="9.453125" style="69" hidden="1" customWidth="1"/>
    <col min="14" max="14" width="11.453125" style="68" customWidth="1" collapsed="1"/>
    <col min="15" max="15" width="10.1796875" style="65" bestFit="1" customWidth="1"/>
    <col min="16" max="16" width="7.26953125" style="65" customWidth="1"/>
    <col min="17" max="17" width="7" style="65" bestFit="1" customWidth="1"/>
    <col min="18" max="18" width="7.81640625" style="65" hidden="1" customWidth="1"/>
    <col min="19" max="19" width="8.7265625" style="65" customWidth="1" collapsed="1"/>
    <col min="20" max="20" width="14.7265625" style="65" bestFit="1" customWidth="1"/>
    <col min="21" max="16384" width="10.26953125" style="65"/>
  </cols>
  <sheetData>
    <row r="2" spans="1:14" ht="20.25" customHeight="1">
      <c r="A2" s="182" t="s">
        <v>86</v>
      </c>
      <c r="C2" s="66"/>
      <c r="D2" s="66"/>
      <c r="E2" s="66"/>
      <c r="F2" s="66"/>
      <c r="G2" s="66"/>
    </row>
    <row r="3" spans="1:14" ht="20.25" customHeight="1" thickBot="1">
      <c r="A3" s="182"/>
      <c r="C3" s="66"/>
      <c r="D3" s="66"/>
      <c r="E3" s="66"/>
      <c r="F3" s="66"/>
      <c r="G3" s="66"/>
    </row>
    <row r="4" spans="1:14" s="72" customFormat="1" ht="27" thickTop="1" thickBot="1">
      <c r="A4" s="70" t="s">
        <v>55</v>
      </c>
      <c r="B4" s="70" t="s">
        <v>59</v>
      </c>
      <c r="C4" s="70" t="s">
        <v>60</v>
      </c>
      <c r="D4" s="70" t="s">
        <v>56</v>
      </c>
      <c r="E4" s="70" t="s">
        <v>89</v>
      </c>
      <c r="F4" s="70" t="s">
        <v>22</v>
      </c>
      <c r="G4" s="71" t="s">
        <v>17</v>
      </c>
      <c r="H4" s="70" t="s">
        <v>73</v>
      </c>
      <c r="I4" s="71" t="s">
        <v>74</v>
      </c>
      <c r="K4" s="70" t="s">
        <v>71</v>
      </c>
      <c r="L4" s="71" t="s">
        <v>72</v>
      </c>
    </row>
    <row r="5" spans="1:14" ht="13" thickTop="1">
      <c r="A5" s="153"/>
      <c r="B5" s="154"/>
      <c r="C5" s="153"/>
      <c r="D5" s="153"/>
      <c r="E5" s="153"/>
      <c r="F5" s="155"/>
      <c r="G5" s="156"/>
      <c r="H5" s="157"/>
      <c r="I5" s="156"/>
      <c r="K5" s="94">
        <f>H5/12</f>
        <v>0</v>
      </c>
      <c r="L5" s="95">
        <f>I5*12</f>
        <v>0</v>
      </c>
      <c r="M5" s="65"/>
      <c r="N5" s="65"/>
    </row>
    <row r="6" spans="1:14">
      <c r="A6" s="153"/>
      <c r="B6" s="153"/>
      <c r="C6" s="153"/>
      <c r="D6" s="153"/>
      <c r="E6" s="153"/>
      <c r="F6" s="155"/>
      <c r="G6" s="156"/>
      <c r="H6" s="157"/>
      <c r="I6" s="156"/>
      <c r="K6" s="94">
        <f t="shared" ref="K6:K16" si="0">H6/12</f>
        <v>0</v>
      </c>
      <c r="L6" s="95">
        <f t="shared" ref="L6:L16" si="1">I6*12</f>
        <v>0</v>
      </c>
      <c r="M6" s="65"/>
      <c r="N6" s="65"/>
    </row>
    <row r="7" spans="1:14">
      <c r="A7" s="153"/>
      <c r="B7" s="153"/>
      <c r="C7" s="153"/>
      <c r="D7" s="153"/>
      <c r="E7" s="153"/>
      <c r="F7" s="155"/>
      <c r="G7" s="156"/>
      <c r="H7" s="157"/>
      <c r="I7" s="156"/>
      <c r="K7" s="94">
        <f t="shared" si="0"/>
        <v>0</v>
      </c>
      <c r="L7" s="95">
        <f t="shared" si="1"/>
        <v>0</v>
      </c>
      <c r="M7" s="65"/>
      <c r="N7" s="65"/>
    </row>
    <row r="8" spans="1:14">
      <c r="A8" s="153"/>
      <c r="B8" s="153"/>
      <c r="C8" s="153"/>
      <c r="D8" s="153"/>
      <c r="E8" s="153"/>
      <c r="F8" s="155"/>
      <c r="G8" s="156"/>
      <c r="H8" s="157"/>
      <c r="I8" s="156"/>
      <c r="K8" s="94">
        <f t="shared" si="0"/>
        <v>0</v>
      </c>
      <c r="L8" s="95">
        <f t="shared" si="1"/>
        <v>0</v>
      </c>
      <c r="M8" s="65"/>
      <c r="N8" s="65"/>
    </row>
    <row r="9" spans="1:14">
      <c r="A9" s="153"/>
      <c r="B9" s="153"/>
      <c r="C9" s="153"/>
      <c r="D9" s="153"/>
      <c r="E9" s="153"/>
      <c r="F9" s="155"/>
      <c r="G9" s="156"/>
      <c r="H9" s="157"/>
      <c r="I9" s="156"/>
      <c r="K9" s="94">
        <f t="shared" si="0"/>
        <v>0</v>
      </c>
      <c r="L9" s="95">
        <f t="shared" si="1"/>
        <v>0</v>
      </c>
      <c r="M9" s="65"/>
      <c r="N9" s="65"/>
    </row>
    <row r="10" spans="1:14">
      <c r="A10" s="158"/>
      <c r="B10" s="158"/>
      <c r="C10" s="158"/>
      <c r="D10" s="158"/>
      <c r="E10" s="158"/>
      <c r="F10" s="159"/>
      <c r="G10" s="160"/>
      <c r="H10" s="161"/>
      <c r="I10" s="160"/>
      <c r="K10" s="94">
        <f t="shared" si="0"/>
        <v>0</v>
      </c>
      <c r="L10" s="95">
        <f t="shared" si="1"/>
        <v>0</v>
      </c>
      <c r="M10" s="65"/>
      <c r="N10" s="65"/>
    </row>
    <row r="11" spans="1:14">
      <c r="A11" s="158"/>
      <c r="B11" s="158"/>
      <c r="C11" s="158"/>
      <c r="D11" s="158"/>
      <c r="E11" s="158"/>
      <c r="F11" s="159"/>
      <c r="G11" s="160"/>
      <c r="H11" s="161"/>
      <c r="I11" s="160"/>
      <c r="K11" s="94">
        <f t="shared" si="0"/>
        <v>0</v>
      </c>
      <c r="L11" s="95">
        <f t="shared" si="1"/>
        <v>0</v>
      </c>
      <c r="M11" s="65"/>
      <c r="N11" s="65"/>
    </row>
    <row r="12" spans="1:14">
      <c r="A12" s="158"/>
      <c r="B12" s="158"/>
      <c r="C12" s="158"/>
      <c r="D12" s="158"/>
      <c r="E12" s="158"/>
      <c r="F12" s="159"/>
      <c r="G12" s="160"/>
      <c r="H12" s="161"/>
      <c r="I12" s="160"/>
      <c r="K12" s="94">
        <f t="shared" si="0"/>
        <v>0</v>
      </c>
      <c r="L12" s="95">
        <f t="shared" si="1"/>
        <v>0</v>
      </c>
      <c r="M12" s="65"/>
      <c r="N12" s="65"/>
    </row>
    <row r="13" spans="1:14">
      <c r="A13" s="158"/>
      <c r="B13" s="158"/>
      <c r="C13" s="158"/>
      <c r="D13" s="158"/>
      <c r="E13" s="158"/>
      <c r="F13" s="159"/>
      <c r="G13" s="160"/>
      <c r="H13" s="161"/>
      <c r="I13" s="160"/>
      <c r="K13" s="94">
        <f t="shared" si="0"/>
        <v>0</v>
      </c>
      <c r="L13" s="95">
        <f t="shared" si="1"/>
        <v>0</v>
      </c>
      <c r="M13" s="65"/>
      <c r="N13" s="65"/>
    </row>
    <row r="14" spans="1:14">
      <c r="A14" s="162"/>
      <c r="B14" s="162"/>
      <c r="C14" s="162"/>
      <c r="D14" s="162"/>
      <c r="E14" s="162"/>
      <c r="F14" s="163"/>
      <c r="G14" s="164"/>
      <c r="H14" s="165"/>
      <c r="I14" s="160"/>
      <c r="K14" s="94">
        <f t="shared" si="0"/>
        <v>0</v>
      </c>
      <c r="L14" s="95">
        <f t="shared" si="1"/>
        <v>0</v>
      </c>
      <c r="M14" s="65"/>
      <c r="N14" s="65"/>
    </row>
    <row r="15" spans="1:14">
      <c r="A15" s="162"/>
      <c r="B15" s="162"/>
      <c r="C15" s="162"/>
      <c r="D15" s="162"/>
      <c r="E15" s="162"/>
      <c r="F15" s="163"/>
      <c r="G15" s="164"/>
      <c r="H15" s="165"/>
      <c r="I15" s="160"/>
      <c r="K15" s="94">
        <f t="shared" si="0"/>
        <v>0</v>
      </c>
      <c r="L15" s="95">
        <f t="shared" si="1"/>
        <v>0</v>
      </c>
      <c r="M15" s="65"/>
      <c r="N15" s="65"/>
    </row>
    <row r="16" spans="1:14" ht="13" thickBot="1">
      <c r="A16" s="166"/>
      <c r="B16" s="166"/>
      <c r="C16" s="162"/>
      <c r="D16" s="162"/>
      <c r="E16" s="162"/>
      <c r="F16" s="163"/>
      <c r="G16" s="164"/>
      <c r="H16" s="165"/>
      <c r="I16" s="164"/>
      <c r="K16" s="94">
        <f t="shared" si="0"/>
        <v>0</v>
      </c>
      <c r="L16" s="95">
        <f t="shared" si="1"/>
        <v>0</v>
      </c>
      <c r="M16" s="65"/>
      <c r="N16" s="65"/>
    </row>
    <row r="17" spans="1:20" ht="14" thickTop="1" thickBot="1">
      <c r="A17" s="89"/>
      <c r="B17" s="90" t="s">
        <v>65</v>
      </c>
      <c r="C17" s="96"/>
      <c r="D17" s="97"/>
      <c r="E17" s="97"/>
      <c r="F17" s="97"/>
      <c r="G17" s="98">
        <f>SUM(G5:G16)</f>
        <v>0</v>
      </c>
      <c r="H17" s="99"/>
      <c r="I17" s="98">
        <f>SUM(I5:I14)</f>
        <v>0</v>
      </c>
      <c r="J17" s="101">
        <f>SUM(G5:G14)</f>
        <v>0</v>
      </c>
      <c r="K17" s="99"/>
      <c r="L17" s="100">
        <f>SUM(L5:L16)</f>
        <v>0</v>
      </c>
      <c r="M17" s="76"/>
      <c r="N17" s="77"/>
      <c r="O17" s="76"/>
    </row>
    <row r="18" spans="1:20" ht="13" thickTop="1"/>
    <row r="19" spans="1:20" ht="15.5">
      <c r="A19" s="78"/>
      <c r="B19" s="78"/>
      <c r="C19" s="78"/>
      <c r="D19" s="78"/>
      <c r="E19" s="78"/>
      <c r="F19" s="78"/>
      <c r="G19" s="78"/>
      <c r="H19" s="79"/>
      <c r="I19" s="78"/>
      <c r="J19" s="80"/>
      <c r="K19" s="80"/>
      <c r="L19" s="80"/>
    </row>
    <row r="21" spans="1:20">
      <c r="N21" s="74"/>
      <c r="O21" s="82"/>
    </row>
    <row r="22" spans="1:20">
      <c r="F22" s="67"/>
      <c r="J22" s="83"/>
      <c r="N22" s="74"/>
    </row>
    <row r="23" spans="1:20">
      <c r="F23" s="67"/>
      <c r="J23" s="83"/>
      <c r="N23" s="74"/>
    </row>
    <row r="24" spans="1:20">
      <c r="F24" s="67"/>
      <c r="I24" s="67"/>
      <c r="J24" s="84"/>
      <c r="K24" s="85"/>
      <c r="L24" s="85"/>
      <c r="M24" s="86"/>
      <c r="N24" s="85"/>
    </row>
    <row r="25" spans="1:20">
      <c r="F25" s="67"/>
      <c r="J25" s="83"/>
    </row>
    <row r="26" spans="1:20">
      <c r="F26" s="67"/>
      <c r="K26" s="81"/>
      <c r="L26" s="81"/>
      <c r="N26" s="87"/>
    </row>
    <row r="27" spans="1:20">
      <c r="F27" s="67"/>
      <c r="S27" s="73"/>
      <c r="T27" s="73"/>
    </row>
    <row r="28" spans="1:20">
      <c r="F28" s="67"/>
    </row>
    <row r="29" spans="1:20">
      <c r="F29" s="67"/>
      <c r="O29" s="88"/>
    </row>
    <row r="30" spans="1:20">
      <c r="F30" s="67"/>
    </row>
    <row r="31" spans="1:20">
      <c r="F31" s="75"/>
    </row>
    <row r="32" spans="1:20">
      <c r="F32" s="75"/>
    </row>
    <row r="33" spans="6:6">
      <c r="F33" s="75"/>
    </row>
  </sheetData>
  <sheetProtection selectLockedCells="1"/>
  <dataConsolidate>
    <dataRefs count="1">
      <dataRef ref="M1:N1048576" sheet="Equipment"/>
    </dataRefs>
  </dataConsolidate>
  <phoneticPr fontId="34" type="noConversion"/>
  <conditionalFormatting sqref="K5:K16">
    <cfRule type="cellIs" dxfId="0" priority="1" operator="equal">
      <formula>0</formula>
    </cfRule>
  </conditionalFormatting>
  <printOptions horizontalCentered="1"/>
  <pageMargins left="0" right="0" top="0" bottom="0" header="0" footer="0"/>
  <pageSetup scale="77" orientation="landscape" r:id="rId1"/>
  <ignoredErrors>
    <ignoredError sqref="K5:L5 K6 K7:K16 L6:L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60"/>
  <sheetViews>
    <sheetView view="pageLayout" topLeftCell="A2" zoomScale="70" zoomScaleNormal="85" zoomScaleSheetLayoutView="70" zoomScalePageLayoutView="70" workbookViewId="0">
      <selection activeCell="B13" sqref="B13"/>
    </sheetView>
  </sheetViews>
  <sheetFormatPr defaultColWidth="8.7265625" defaultRowHeight="15.5"/>
  <cols>
    <col min="1" max="1" width="46.1796875" style="41" bestFit="1" customWidth="1"/>
    <col min="2" max="2" width="33.453125" style="41" customWidth="1"/>
    <col min="3" max="3" width="32.54296875" style="41" customWidth="1"/>
    <col min="4" max="4" width="27" style="41" hidden="1" customWidth="1"/>
    <col min="5" max="5" width="24.453125" style="40" hidden="1" customWidth="1"/>
    <col min="6" max="6" width="1.7265625" style="41" hidden="1" customWidth="1"/>
    <col min="7" max="7" width="9.453125" style="41" bestFit="1" customWidth="1"/>
    <col min="8" max="16384" width="8.7265625" style="41"/>
  </cols>
  <sheetData>
    <row r="1" spans="1:8" hidden="1"/>
    <row r="2" spans="1:8" ht="38.25" customHeight="1">
      <c r="A2" s="186"/>
      <c r="B2" s="186"/>
      <c r="C2" s="186"/>
      <c r="D2" s="186"/>
      <c r="E2" s="187"/>
      <c r="F2" s="186"/>
      <c r="G2" s="186"/>
    </row>
    <row r="3" spans="1:8" ht="15" customHeight="1">
      <c r="A3" s="188" t="s">
        <v>46</v>
      </c>
      <c r="B3" s="189" t="s">
        <v>47</v>
      </c>
      <c r="C3" s="190"/>
      <c r="D3" s="186"/>
      <c r="E3" s="187"/>
      <c r="F3" s="191"/>
      <c r="G3" s="191"/>
    </row>
    <row r="4" spans="1:8" ht="18">
      <c r="A4" s="188" t="s">
        <v>81</v>
      </c>
      <c r="B4" s="189" t="s">
        <v>63</v>
      </c>
      <c r="C4" s="190"/>
      <c r="D4" s="186"/>
      <c r="E4" s="187"/>
      <c r="F4" s="192"/>
      <c r="G4" s="192"/>
      <c r="H4" s="39"/>
    </row>
    <row r="5" spans="1:8" ht="18">
      <c r="A5" s="193"/>
      <c r="B5" s="189" t="s">
        <v>48</v>
      </c>
      <c r="C5" s="190"/>
      <c r="D5" s="186"/>
      <c r="E5" s="186"/>
      <c r="F5" s="186"/>
      <c r="G5" s="186"/>
      <c r="H5" s="39"/>
    </row>
    <row r="6" spans="1:8" ht="18">
      <c r="A6" s="188"/>
      <c r="B6" s="188" t="s">
        <v>78</v>
      </c>
      <c r="C6" s="190"/>
      <c r="D6" s="189"/>
      <c r="E6" s="186"/>
      <c r="F6" s="186"/>
      <c r="G6" s="186"/>
      <c r="H6" s="39"/>
    </row>
    <row r="7" spans="1:8" ht="18">
      <c r="A7" s="186"/>
      <c r="B7" s="194"/>
      <c r="C7" s="186"/>
      <c r="D7" s="189"/>
      <c r="E7" s="186"/>
      <c r="F7" s="186"/>
      <c r="G7" s="186"/>
      <c r="H7" s="39"/>
    </row>
    <row r="8" spans="1:8" ht="18">
      <c r="A8" s="188"/>
      <c r="B8" s="194"/>
      <c r="C8" s="194"/>
      <c r="D8" s="189"/>
      <c r="E8" s="186"/>
      <c r="F8" s="186"/>
      <c r="G8" s="186"/>
      <c r="H8" s="39"/>
    </row>
    <row r="9" spans="1:8" ht="11.25" customHeight="1">
      <c r="A9" s="188"/>
      <c r="B9" s="194"/>
      <c r="C9" s="194"/>
      <c r="D9" s="194"/>
      <c r="E9" s="186"/>
      <c r="F9" s="186"/>
      <c r="G9" s="186"/>
      <c r="H9" s="39"/>
    </row>
    <row r="10" spans="1:8" ht="18.5" thickBot="1">
      <c r="A10" s="188"/>
      <c r="B10" s="194"/>
      <c r="C10" s="194"/>
      <c r="D10" s="195"/>
      <c r="E10" s="196" t="s">
        <v>69</v>
      </c>
      <c r="F10" s="197"/>
      <c r="G10" s="197"/>
      <c r="H10" s="38"/>
    </row>
    <row r="11" spans="1:8" ht="54" customHeight="1" thickBot="1">
      <c r="A11" s="198"/>
      <c r="B11" s="199" t="s">
        <v>93</v>
      </c>
      <c r="C11" s="200" t="s">
        <v>98</v>
      </c>
      <c r="D11" s="294" t="s">
        <v>66</v>
      </c>
      <c r="E11" s="295"/>
      <c r="F11" s="201">
        <v>12</v>
      </c>
      <c r="G11" s="202"/>
    </row>
    <row r="12" spans="1:8" ht="18.5" thickTop="1">
      <c r="A12" s="203" t="s">
        <v>0</v>
      </c>
      <c r="B12" s="204"/>
      <c r="C12" s="205"/>
      <c r="D12" s="206" t="s">
        <v>67</v>
      </c>
      <c r="E12" s="207" t="s">
        <v>68</v>
      </c>
      <c r="F12" s="207" t="s">
        <v>77</v>
      </c>
      <c r="G12" s="202"/>
    </row>
    <row r="13" spans="1:8" ht="18">
      <c r="A13" s="208" t="s">
        <v>1</v>
      </c>
      <c r="B13" s="209">
        <f>Revenue!F18</f>
        <v>0</v>
      </c>
      <c r="C13" s="210">
        <f>Revenue!F36</f>
        <v>0</v>
      </c>
      <c r="D13" s="211">
        <v>41518</v>
      </c>
      <c r="E13" s="212">
        <v>42063</v>
      </c>
      <c r="F13" s="207">
        <f>DATEDIF(D13-1,E13+1,"m")</f>
        <v>18</v>
      </c>
      <c r="G13" s="202"/>
    </row>
    <row r="14" spans="1:8" ht="18.5" thickBot="1">
      <c r="A14" s="208" t="s">
        <v>2</v>
      </c>
      <c r="B14" s="213">
        <f>Revenue!G18</f>
        <v>0</v>
      </c>
      <c r="C14" s="214">
        <f>Revenue!G36</f>
        <v>0</v>
      </c>
      <c r="D14" s="296" t="s">
        <v>75</v>
      </c>
      <c r="E14" s="297"/>
      <c r="F14" s="215">
        <f>F11-F13</f>
        <v>-6</v>
      </c>
      <c r="G14" s="202"/>
    </row>
    <row r="15" spans="1:8" ht="19" thickTop="1" thickBot="1">
      <c r="A15" s="208" t="s">
        <v>79</v>
      </c>
      <c r="B15" s="213"/>
      <c r="C15" s="214"/>
      <c r="D15" s="216"/>
      <c r="E15" s="216"/>
      <c r="F15" s="217"/>
      <c r="G15" s="202"/>
    </row>
    <row r="16" spans="1:8" ht="19" thickTop="1" thickBot="1">
      <c r="A16" s="218" t="s">
        <v>3</v>
      </c>
      <c r="B16" s="219">
        <f t="shared" ref="B16:C16" si="0">SUM(B13:B15)</f>
        <v>0</v>
      </c>
      <c r="C16" s="220">
        <f t="shared" si="0"/>
        <v>0</v>
      </c>
      <c r="D16" s="221"/>
      <c r="E16" s="192"/>
      <c r="F16" s="192"/>
      <c r="G16" s="186"/>
    </row>
    <row r="17" spans="1:7" ht="12.75" customHeight="1" thickTop="1">
      <c r="A17" s="222"/>
      <c r="B17" s="223"/>
      <c r="C17" s="224"/>
      <c r="D17" s="221"/>
      <c r="E17" s="192"/>
      <c r="F17" s="192"/>
      <c r="G17" s="192"/>
    </row>
    <row r="18" spans="1:7" ht="14.25" customHeight="1">
      <c r="A18" s="225" t="s">
        <v>6</v>
      </c>
      <c r="B18" s="226"/>
      <c r="C18" s="227"/>
      <c r="D18" s="228"/>
      <c r="E18" s="229"/>
      <c r="F18" s="229"/>
      <c r="G18" s="192"/>
    </row>
    <row r="19" spans="1:7" s="171" customFormat="1" ht="11.25" customHeight="1">
      <c r="A19" s="230"/>
      <c r="B19" s="231"/>
      <c r="C19" s="232"/>
      <c r="D19" s="221"/>
      <c r="E19" s="192"/>
      <c r="F19" s="192"/>
      <c r="G19" s="229"/>
    </row>
    <row r="20" spans="1:7" ht="18">
      <c r="A20" s="233" t="s">
        <v>30</v>
      </c>
      <c r="B20" s="209">
        <f>Projections!B4</f>
        <v>0</v>
      </c>
      <c r="C20" s="210">
        <f>Projections!C4</f>
        <v>0</v>
      </c>
      <c r="D20" s="221"/>
      <c r="E20" s="192"/>
      <c r="F20" s="192"/>
      <c r="G20" s="192"/>
    </row>
    <row r="21" spans="1:7" ht="18">
      <c r="A21" s="233" t="s">
        <v>31</v>
      </c>
      <c r="B21" s="234">
        <f>Projections!B5</f>
        <v>0</v>
      </c>
      <c r="C21" s="235">
        <f>Projections!C5</f>
        <v>0</v>
      </c>
      <c r="D21" s="221"/>
      <c r="E21" s="192"/>
      <c r="F21" s="192"/>
      <c r="G21" s="192"/>
    </row>
    <row r="22" spans="1:7" ht="18.5" thickBot="1">
      <c r="A22" s="236" t="s">
        <v>49</v>
      </c>
      <c r="B22" s="237">
        <f t="shared" ref="B22" si="1">SUM(B20:B21)</f>
        <v>0</v>
      </c>
      <c r="C22" s="238">
        <f t="shared" ref="C22" si="2">SUM(C20:C21)</f>
        <v>0</v>
      </c>
      <c r="D22" s="221"/>
      <c r="E22" s="192"/>
      <c r="F22" s="192"/>
      <c r="G22" s="192"/>
    </row>
    <row r="23" spans="1:7" ht="18.5" thickTop="1">
      <c r="A23" s="239"/>
      <c r="B23" s="223"/>
      <c r="C23" s="224"/>
      <c r="D23" s="221"/>
      <c r="E23" s="192"/>
      <c r="F23" s="192"/>
      <c r="G23" s="192"/>
    </row>
    <row r="24" spans="1:7" ht="18">
      <c r="A24" s="233" t="s">
        <v>32</v>
      </c>
      <c r="B24" s="209">
        <f>Projections!B8</f>
        <v>0</v>
      </c>
      <c r="C24" s="210">
        <f>Projections!C8</f>
        <v>0</v>
      </c>
      <c r="D24" s="221"/>
      <c r="E24" s="192"/>
      <c r="F24" s="192"/>
      <c r="G24" s="192"/>
    </row>
    <row r="25" spans="1:7" ht="18">
      <c r="A25" s="233" t="s">
        <v>33</v>
      </c>
      <c r="B25" s="234">
        <f>Projections!B9</f>
        <v>0</v>
      </c>
      <c r="C25" s="235">
        <f>Projections!C9</f>
        <v>0</v>
      </c>
      <c r="D25" s="221"/>
      <c r="E25" s="192"/>
      <c r="F25" s="192"/>
      <c r="G25" s="192"/>
    </row>
    <row r="26" spans="1:7" ht="18.5" thickBot="1">
      <c r="A26" s="236" t="s">
        <v>50</v>
      </c>
      <c r="B26" s="240">
        <f t="shared" ref="B26" si="3">SUM(B24:B25)</f>
        <v>0</v>
      </c>
      <c r="C26" s="238">
        <f t="shared" ref="C26" si="4">SUM(C24:C25)</f>
        <v>0</v>
      </c>
      <c r="D26" s="221"/>
      <c r="E26" s="192"/>
      <c r="F26" s="192"/>
      <c r="G26" s="192"/>
    </row>
    <row r="27" spans="1:7" ht="18.5" thickTop="1">
      <c r="A27" s="239"/>
      <c r="B27" s="223"/>
      <c r="C27" s="224"/>
      <c r="D27" s="221"/>
      <c r="E27" s="192"/>
      <c r="F27" s="192"/>
      <c r="G27" s="192"/>
    </row>
    <row r="28" spans="1:7" ht="18">
      <c r="A28" s="233" t="s">
        <v>34</v>
      </c>
      <c r="B28" s="241">
        <f>Projections!B12</f>
        <v>0</v>
      </c>
      <c r="C28" s="242">
        <f>Projections!C12</f>
        <v>0</v>
      </c>
      <c r="D28" s="221"/>
      <c r="E28" s="192"/>
      <c r="F28" s="192"/>
      <c r="G28" s="192"/>
    </row>
    <row r="29" spans="1:7" ht="18.5" thickBot="1">
      <c r="A29" s="236" t="s">
        <v>51</v>
      </c>
      <c r="B29" s="240">
        <f t="shared" ref="B29:C29" si="5">SUM(B28)</f>
        <v>0</v>
      </c>
      <c r="C29" s="238">
        <f t="shared" si="5"/>
        <v>0</v>
      </c>
      <c r="D29" s="221"/>
      <c r="E29" s="192"/>
      <c r="F29" s="192"/>
      <c r="G29" s="192"/>
    </row>
    <row r="30" spans="1:7" ht="11.25" customHeight="1" thickTop="1">
      <c r="A30" s="236"/>
      <c r="B30" s="243"/>
      <c r="C30" s="244"/>
      <c r="D30" s="221"/>
      <c r="E30" s="192"/>
      <c r="F30" s="192"/>
      <c r="G30" s="192"/>
    </row>
    <row r="31" spans="1:7" ht="18">
      <c r="A31" s="233" t="s">
        <v>35</v>
      </c>
      <c r="B31" s="209">
        <f>Projections!B15</f>
        <v>0</v>
      </c>
      <c r="C31" s="210">
        <f>Projections!C15</f>
        <v>0</v>
      </c>
      <c r="D31" s="221"/>
      <c r="E31" s="192"/>
      <c r="F31" s="192"/>
      <c r="G31" s="192"/>
    </row>
    <row r="32" spans="1:7" ht="18">
      <c r="A32" s="233" t="s">
        <v>36</v>
      </c>
      <c r="B32" s="209">
        <f>Projections!B16</f>
        <v>0</v>
      </c>
      <c r="C32" s="210">
        <f>Projections!C16</f>
        <v>0</v>
      </c>
      <c r="D32" s="221"/>
      <c r="E32" s="192"/>
      <c r="F32" s="192"/>
      <c r="G32" s="192"/>
    </row>
    <row r="33" spans="1:7" ht="18">
      <c r="A33" s="233" t="s">
        <v>37</v>
      </c>
      <c r="B33" s="209">
        <f>Projections!B17</f>
        <v>0</v>
      </c>
      <c r="C33" s="210">
        <f>Projections!C17</f>
        <v>0</v>
      </c>
      <c r="D33" s="221"/>
      <c r="E33" s="192"/>
      <c r="F33" s="192"/>
      <c r="G33" s="192"/>
    </row>
    <row r="34" spans="1:7" ht="18">
      <c r="A34" s="233" t="s">
        <v>38</v>
      </c>
      <c r="B34" s="209">
        <f>Projections!B18</f>
        <v>0</v>
      </c>
      <c r="C34" s="210">
        <f>Projections!C18</f>
        <v>0</v>
      </c>
      <c r="D34" s="221"/>
      <c r="E34" s="192"/>
      <c r="F34" s="192"/>
      <c r="G34" s="192"/>
    </row>
    <row r="35" spans="1:7" ht="18">
      <c r="A35" s="233" t="s">
        <v>39</v>
      </c>
      <c r="B35" s="209">
        <f>Projections!B19</f>
        <v>0</v>
      </c>
      <c r="C35" s="210">
        <f>Projections!C19</f>
        <v>0</v>
      </c>
      <c r="D35" s="221"/>
      <c r="E35" s="192"/>
      <c r="F35" s="192"/>
      <c r="G35" s="192"/>
    </row>
    <row r="36" spans="1:7" ht="18">
      <c r="A36" s="233" t="s">
        <v>40</v>
      </c>
      <c r="B36" s="209">
        <f>Projections!B20</f>
        <v>0</v>
      </c>
      <c r="C36" s="210">
        <f>Projections!C20</f>
        <v>0</v>
      </c>
      <c r="D36" s="221"/>
      <c r="E36" s="192"/>
      <c r="F36" s="192"/>
      <c r="G36" s="192"/>
    </row>
    <row r="37" spans="1:7" ht="18">
      <c r="A37" s="233" t="s">
        <v>41</v>
      </c>
      <c r="B37" s="209">
        <f>Projections!B21</f>
        <v>0</v>
      </c>
      <c r="C37" s="210">
        <f>Projections!C21</f>
        <v>0</v>
      </c>
      <c r="D37" s="221"/>
      <c r="E37" s="192"/>
      <c r="F37" s="192"/>
      <c r="G37" s="192"/>
    </row>
    <row r="38" spans="1:7" ht="18">
      <c r="A38" s="233" t="s">
        <v>42</v>
      </c>
      <c r="B38" s="209">
        <f>Projections!B22</f>
        <v>0</v>
      </c>
      <c r="C38" s="210">
        <f>Projections!C22</f>
        <v>0</v>
      </c>
      <c r="D38" s="221"/>
      <c r="E38" s="192"/>
      <c r="F38" s="192"/>
      <c r="G38" s="192"/>
    </row>
    <row r="39" spans="1:7" ht="18">
      <c r="A39" s="233" t="s">
        <v>43</v>
      </c>
      <c r="B39" s="209" t="e">
        <f>Projections!#REF!</f>
        <v>#REF!</v>
      </c>
      <c r="C39" s="210" t="e">
        <f>Projections!#REF!</f>
        <v>#REF!</v>
      </c>
      <c r="D39" s="221"/>
      <c r="E39" s="192"/>
      <c r="F39" s="192"/>
      <c r="G39" s="192"/>
    </row>
    <row r="40" spans="1:7" ht="18.5" thickBot="1">
      <c r="A40" s="233" t="s">
        <v>44</v>
      </c>
      <c r="B40" s="245">
        <f>Projections!B23</f>
        <v>0</v>
      </c>
      <c r="C40" s="246">
        <f>Projections!C23</f>
        <v>0</v>
      </c>
      <c r="D40" s="221"/>
      <c r="E40" s="192"/>
      <c r="F40" s="192"/>
      <c r="G40" s="192"/>
    </row>
    <row r="41" spans="1:7" ht="19" thickTop="1" thickBot="1">
      <c r="A41" s="236" t="s">
        <v>52</v>
      </c>
      <c r="B41" s="237" t="e">
        <f>SUM(B31:B40)</f>
        <v>#REF!</v>
      </c>
      <c r="C41" s="238" t="e">
        <f>SUM(C31:C40)</f>
        <v>#REF!</v>
      </c>
      <c r="D41" s="221"/>
      <c r="E41" s="192"/>
      <c r="F41" s="192"/>
      <c r="G41" s="192"/>
    </row>
    <row r="42" spans="1:7" ht="12" customHeight="1" thickTop="1" thickBot="1">
      <c r="A42" s="239"/>
      <c r="B42" s="223"/>
      <c r="C42" s="224"/>
      <c r="D42" s="221"/>
      <c r="E42" s="192"/>
      <c r="F42" s="192"/>
      <c r="G42" s="192"/>
    </row>
    <row r="43" spans="1:7" ht="19" thickTop="1" thickBot="1">
      <c r="A43" s="247" t="s">
        <v>45</v>
      </c>
      <c r="B43" s="248" t="e">
        <f>B22+B26+B29+B41</f>
        <v>#REF!</v>
      </c>
      <c r="C43" s="249" t="e">
        <f>C22+C26+C29+C41</f>
        <v>#REF!</v>
      </c>
      <c r="D43" s="221"/>
      <c r="E43" s="250"/>
      <c r="F43" s="192"/>
      <c r="G43" s="192"/>
    </row>
    <row r="44" spans="1:7" ht="12" customHeight="1" thickTop="1" thickBot="1">
      <c r="A44" s="222"/>
      <c r="B44" s="223"/>
      <c r="C44" s="224"/>
      <c r="D44" s="197"/>
      <c r="E44" s="251"/>
      <c r="F44" s="192"/>
      <c r="G44" s="192"/>
    </row>
    <row r="45" spans="1:7" ht="19" thickTop="1" thickBot="1">
      <c r="A45" s="252" t="s">
        <v>24</v>
      </c>
      <c r="B45" s="253" t="e">
        <f>B16-B43</f>
        <v>#REF!</v>
      </c>
      <c r="C45" s="254" t="e">
        <f>C16-C43</f>
        <v>#REF!</v>
      </c>
      <c r="D45" s="197"/>
      <c r="E45" s="192"/>
      <c r="F45" s="192"/>
      <c r="G45" s="192"/>
    </row>
    <row r="46" spans="1:7" ht="14.25" customHeight="1" thickTop="1">
      <c r="A46" s="255"/>
      <c r="B46" s="256"/>
      <c r="C46" s="257"/>
      <c r="D46" s="197"/>
      <c r="E46" s="192"/>
      <c r="F46" s="192"/>
      <c r="G46" s="192"/>
    </row>
    <row r="47" spans="1:7" ht="18">
      <c r="A47" s="258" t="s">
        <v>4</v>
      </c>
      <c r="B47" s="259"/>
      <c r="C47" s="260"/>
      <c r="D47" s="197"/>
      <c r="E47" s="192"/>
      <c r="F47" s="192"/>
      <c r="G47" s="192"/>
    </row>
    <row r="48" spans="1:7" ht="18">
      <c r="A48" s="261" t="s">
        <v>5</v>
      </c>
      <c r="B48" s="262" t="e">
        <f>B43/12*3</f>
        <v>#REF!</v>
      </c>
      <c r="C48" s="263" t="e">
        <f>C43/12*3</f>
        <v>#REF!</v>
      </c>
      <c r="D48" s="197"/>
      <c r="E48" s="192"/>
      <c r="F48" s="192"/>
      <c r="G48" s="192"/>
    </row>
    <row r="49" spans="1:8" ht="12" customHeight="1">
      <c r="A49" s="264"/>
      <c r="B49" s="265"/>
      <c r="C49" s="266"/>
      <c r="D49" s="267"/>
      <c r="E49" s="268"/>
      <c r="F49" s="192"/>
      <c r="G49" s="192"/>
      <c r="H49" s="39"/>
    </row>
    <row r="50" spans="1:8" ht="18.5" thickBot="1">
      <c r="A50" s="269" t="s">
        <v>7</v>
      </c>
      <c r="B50" s="192"/>
      <c r="C50" s="270"/>
      <c r="D50" s="192"/>
      <c r="E50" s="271"/>
      <c r="F50" s="272"/>
      <c r="G50" s="272"/>
      <c r="H50" s="39"/>
    </row>
    <row r="51" spans="1:8" ht="53.25" customHeight="1" thickTop="1" thickBot="1">
      <c r="A51" s="291"/>
      <c r="B51" s="292"/>
      <c r="C51" s="293"/>
      <c r="D51" s="271"/>
      <c r="E51" s="273"/>
      <c r="F51" s="192"/>
      <c r="G51" s="192"/>
      <c r="H51" s="172"/>
    </row>
    <row r="52" spans="1:8" ht="17.5">
      <c r="A52" s="274"/>
      <c r="B52" s="192"/>
      <c r="C52" s="192"/>
      <c r="D52" s="192"/>
      <c r="E52" s="275"/>
      <c r="F52" s="192"/>
      <c r="G52" s="192"/>
      <c r="H52" s="39"/>
    </row>
    <row r="53" spans="1:8" ht="17.5">
      <c r="A53" s="276"/>
      <c r="B53" s="275"/>
      <c r="C53" s="275"/>
      <c r="D53" s="275"/>
      <c r="E53" s="273"/>
      <c r="F53" s="192"/>
      <c r="G53" s="192"/>
      <c r="H53" s="39"/>
    </row>
    <row r="54" spans="1:8">
      <c r="A54" s="39"/>
      <c r="E54" s="41"/>
    </row>
    <row r="55" spans="1:8">
      <c r="A55" s="39"/>
      <c r="B55" s="39"/>
      <c r="C55" s="39"/>
      <c r="D55" s="39"/>
      <c r="E55" s="39"/>
    </row>
    <row r="56" spans="1:8">
      <c r="A56" s="39"/>
      <c r="B56" s="39"/>
      <c r="C56" s="39"/>
      <c r="D56" s="39"/>
      <c r="E56" s="39"/>
    </row>
    <row r="57" spans="1:8">
      <c r="A57" s="39"/>
      <c r="B57" s="39"/>
      <c r="C57" s="39"/>
      <c r="D57" s="39"/>
      <c r="E57" s="39"/>
    </row>
    <row r="58" spans="1:8">
      <c r="A58" s="39"/>
      <c r="E58" s="41"/>
    </row>
    <row r="59" spans="1:8">
      <c r="A59" s="39"/>
      <c r="E59" s="41"/>
    </row>
    <row r="60" spans="1:8">
      <c r="E60" s="41"/>
    </row>
  </sheetData>
  <sheetProtection selectLockedCells="1"/>
  <mergeCells count="3">
    <mergeCell ref="A51:C51"/>
    <mergeCell ref="D11:E11"/>
    <mergeCell ref="D14:E14"/>
  </mergeCells>
  <phoneticPr fontId="34" type="noConversion"/>
  <printOptions gridLines="1"/>
  <pageMargins left="1" right="1" top="1" bottom="1" header="0.5" footer="0.5"/>
  <pageSetup scale="65" orientation="portrait" r:id="rId1"/>
  <headerFooter>
    <oddHeader xml:space="preserve">&amp;LFY26
</oddHeader>
  </headerFooter>
  <extLst>
    <ext xmlns:mx="http://schemas.microsoft.com/office/mac/excel/2008/main" uri="{64002731-A6B0-56B0-2670-7721B7C09600}">
      <mx:PLV Mode="1" OnePage="0" WScale="95"/>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 </vt:lpstr>
      <vt:lpstr>Revenue</vt:lpstr>
      <vt:lpstr>Personnel</vt:lpstr>
      <vt:lpstr>Projections</vt:lpstr>
      <vt:lpstr>Equipment</vt:lpstr>
      <vt:lpstr>Summary</vt:lpstr>
      <vt:lpstr>'Instructions '!OLE_LINK2</vt:lpstr>
      <vt:lpstr>Equipment!Print_Area</vt:lpstr>
      <vt:lpstr>'Instructions '!Print_Area</vt:lpstr>
      <vt:lpstr>Personnel!Print_Area</vt:lpstr>
      <vt:lpstr>Revenue!Print_Area</vt:lpstr>
      <vt:lpstr>Summary!Print_Area</vt:lpstr>
      <vt:lpstr>Projections!Print_Titles</vt:lpstr>
    </vt:vector>
  </TitlesOfParts>
  <Company>University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Bray</dc:creator>
  <cp:lastModifiedBy>Staton, Samantha</cp:lastModifiedBy>
  <cp:lastPrinted>2019-03-07T18:53:16Z</cp:lastPrinted>
  <dcterms:created xsi:type="dcterms:W3CDTF">1999-01-20T21:24:31Z</dcterms:created>
  <dcterms:modified xsi:type="dcterms:W3CDTF">2025-03-19T17:55:45Z</dcterms:modified>
</cp:coreProperties>
</file>